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T6" i="5"/>
  <c r="S6" i="5"/>
  <c r="AY8" i="4" s="1"/>
  <c r="R6" i="5"/>
  <c r="AQ8" i="4" s="1"/>
  <c r="Q6" i="5"/>
  <c r="P6" i="5"/>
  <c r="O6" i="5"/>
  <c r="N6" i="5"/>
  <c r="M6" i="5"/>
  <c r="L6" i="5"/>
  <c r="K6" i="5"/>
  <c r="R8" i="4" s="1"/>
  <c r="J6" i="5"/>
  <c r="J8" i="4" s="1"/>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Q10" i="4"/>
  <c r="AI10" i="4"/>
  <c r="Z10" i="4"/>
  <c r="R10" i="4"/>
  <c r="J10" i="4"/>
  <c r="B10" i="4"/>
  <c r="AI8" i="4"/>
  <c r="Z8" i="4"/>
  <c r="B8" i="4"/>
  <c r="B6" i="4"/>
  <c r="D10" i="5" l="1"/>
  <c r="E10" i="5"/>
  <c r="C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<sst xmlns="http://schemas.openxmlformats.org/spreadsheetml/2006/main" count="217" uniqueCount="107">
  <si>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</si>
  <si>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</si>
  <si>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</si>
  <si>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</si>
  <si>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</si>
  <si>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</si>
  <si>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</si>
  <si>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</si>
  <si>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</si>
  <si>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</si>
  <si>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</si>
  <si>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</si>
  <si>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</si>
  <si>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</si>
  <si>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</si>
  <si>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</si>
  <si>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</si>
  <si>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</si>
  <si>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</si>
  <si>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</si>
  <si>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</si>
  <si>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</si>
  <si>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</si>
  <si>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</si>
  <si>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</si>
  <si>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</si>
  <si>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</si>
  <si>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</si>
  <si>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</si>
  <si>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</si>
  <si>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</si>
  <si>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</si>
  <si>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</si>
  <si>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</si>
  <si>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</si>
  <si>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</si>
  <si>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</si>
  <si>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</si>
  <si>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</si>
  <si>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</si>
  <si>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</si>
  <si>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</si>
  <si>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</si>
  <si>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</si>
  <si>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</si>
  <si>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</si>
  <si>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</si>
  <si>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</si>
  <si>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</si>
  <si>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</si>
  <si>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</si>
  <si>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</si>
  <si>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</si>
  <si>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</si>
  <si>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</si>
  <si>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</si>
  <si>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</si>
  <si>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</si>
  <si>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</si>
  <si>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</si>
  <si>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</si>
  <si>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</si>
  <si>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</si>
  <si>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</si>
  <si>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</si>
  <si>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</si>
  <si>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</si>
  <si>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</si>
  <si>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</si>
  <si>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</si>
  <si>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</si>
  <si>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</si>
  <si>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</si>
  <si>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</si>
  <si>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</si>
  <si>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</si>
  <si>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</si>
  <si>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</si>
  <si>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</si>
  <si>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</si>
  <si>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</si>
  <si>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</si>
  <si>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</si>
  <si>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</si>
  <si>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</si>
  <si>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</si>
  <si>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</si>
  <si>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</si>
  <si>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</si>
  <si>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</si>
  <si>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</si>
  <si>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</si>
  <si>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</si>
  <si>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奈良県　大淀町</t>
  </si>
  <si>
    <t>法適用</t>
  </si>
  <si>
    <t>水道事業</t>
  </si>
  <si>
    <t>末端給水事業</t>
  </si>
  <si>
    <t>A6</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</si>
  <si>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</si>
  <si>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</si>
  <si>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</si>
  <si>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</si>
  <si>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</si>
  <si>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</si>
  <si>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過去5ヵ年において、類似団体平均値より給水原価が低く、料金回収率が100%を下回っている状況になっているものの、経常収支比率が100%を上回っており、流動比率も会計制度による企業債償還金等の計上により低下したものの800%を維持していることから、収益性や支払能力に関する健全性については、堅調に推移している。
　また、設備投資に係る主な財源を企業債ではなく負担金等により確保してきたことにより、固定費である企業債利息と減価償却費の発生の抑制に繋がっていることから、給水原価は類似団体平均値より大きく下回っており、県内において、最も安い水道料金制度を可能にしている要因となっている。
　しかし、料金回収率は、平成23年度に100％を上回ったものの、その他の年度においては下回り、給水収益以外の収益（工事分担金等）から補填し、利潤を上げていることから、水道料金の単価を見直す必要性が生じている。
　流動比率においても、100%を大きく上回っているものの、現金残高と企業債残高がほぼ同額となっており、今後、給水収益が減少し、設備投資が増加することが予測されることから、現金流出の抑制が課題となってくる。
　また、企業債残高対給水収益比率において、類似団体平均値より上回っているが、給水原価が類似団体平均値より約40円低く、料金回収率が約100％であることから、供給単価においても類似団体平均値より約40円低くなっていることが要因である。さらに、経常収支比率が100％を上回っているので、企業債残高が多すぎるものではないが、今後の借入額については十分な留意が必要である。
　一方、有収率は、平成25年度において、類似団体平均値を下回ったものの、その他の年度においては、漏水調査に伴う適切な修繕業務等により、類似団体平均値より上回っており、効率的な運営が確保できている。
　しかし、施設利用率においては、水需要の減少に伴い年々減少しており、また、類似団体平均値よりも下回っていることから、既存施設が過大傾向になってきている。
</t>
    <rPh sb="1" eb="3">
      <t>カコ</t>
    </rPh>
    <rPh sb="5" eb="6">
      <t>ネン</t>
    </rPh>
    <rPh sb="11" eb="13">
      <t>ルイジ</t>
    </rPh>
    <rPh sb="13" eb="15">
      <t>ダンタイ</t>
    </rPh>
    <rPh sb="15" eb="17">
      <t>ヘイキン</t>
    </rPh>
    <rPh sb="17" eb="18">
      <t>チ</t>
    </rPh>
    <rPh sb="20" eb="22">
      <t>キュウスイ</t>
    </rPh>
    <rPh sb="22" eb="24">
      <t>ゲンカ</t>
    </rPh>
    <rPh sb="25" eb="26">
      <t>ヒク</t>
    </rPh>
    <rPh sb="28" eb="30">
      <t>リョウキン</t>
    </rPh>
    <rPh sb="30" eb="32">
      <t>カイシュウ</t>
    </rPh>
    <rPh sb="32" eb="33">
      <t>リツ</t>
    </rPh>
    <rPh sb="39" eb="41">
      <t>シタマワ</t>
    </rPh>
    <rPh sb="45" eb="47">
      <t>ジョウキョウ</t>
    </rPh>
    <rPh sb="57" eb="59">
      <t>ケイジョウ</t>
    </rPh>
    <rPh sb="59" eb="61">
      <t>シュウシ</t>
    </rPh>
    <rPh sb="61" eb="63">
      <t>ヒリツ</t>
    </rPh>
    <rPh sb="69" eb="71">
      <t>ウワマワ</t>
    </rPh>
    <rPh sb="76" eb="78">
      <t>リュウドウ</t>
    </rPh>
    <rPh sb="78" eb="80">
      <t>ヒリツ</t>
    </rPh>
    <rPh sb="81" eb="83">
      <t>カイケイ</t>
    </rPh>
    <rPh sb="83" eb="85">
      <t>セイド</t>
    </rPh>
    <rPh sb="88" eb="90">
      <t>キギョウ</t>
    </rPh>
    <rPh sb="90" eb="91">
      <t>サイ</t>
    </rPh>
    <rPh sb="91" eb="94">
      <t>ショウカンキン</t>
    </rPh>
    <rPh sb="94" eb="95">
      <t>トウ</t>
    </rPh>
    <rPh sb="96" eb="98">
      <t>ケイジョウ</t>
    </rPh>
    <rPh sb="101" eb="103">
      <t>テイカ</t>
    </rPh>
    <rPh sb="113" eb="115">
      <t>イジ</t>
    </rPh>
    <rPh sb="124" eb="127">
      <t>シュウエキセイ</t>
    </rPh>
    <rPh sb="128" eb="130">
      <t>シハライ</t>
    </rPh>
    <rPh sb="130" eb="132">
      <t>ノウリョク</t>
    </rPh>
    <rPh sb="133" eb="134">
      <t>カン</t>
    </rPh>
    <rPh sb="136" eb="139">
      <t>ケンゼンセイ</t>
    </rPh>
    <rPh sb="145" eb="147">
      <t>ケンチョウ</t>
    </rPh>
    <rPh sb="148" eb="150">
      <t>スイイ</t>
    </rPh>
    <rPh sb="160" eb="162">
      <t>セツビ</t>
    </rPh>
    <rPh sb="167" eb="168">
      <t>オモ</t>
    </rPh>
    <rPh sb="172" eb="174">
      <t>キギョウ</t>
    </rPh>
    <rPh sb="174" eb="175">
      <t>サイ</t>
    </rPh>
    <rPh sb="179" eb="182">
      <t>フタンキン</t>
    </rPh>
    <rPh sb="182" eb="183">
      <t>トウ</t>
    </rPh>
    <rPh sb="198" eb="201">
      <t>コテイヒ</t>
    </rPh>
    <rPh sb="204" eb="206">
      <t>キギョウ</t>
    </rPh>
    <rPh sb="206" eb="207">
      <t>サイ</t>
    </rPh>
    <rPh sb="207" eb="209">
      <t>リソク</t>
    </rPh>
    <rPh sb="210" eb="212">
      <t>ゲンカ</t>
    </rPh>
    <rPh sb="212" eb="214">
      <t>ショウキャク</t>
    </rPh>
    <rPh sb="214" eb="215">
      <t>ヒ</t>
    </rPh>
    <rPh sb="216" eb="218">
      <t>ハッセイ</t>
    </rPh>
    <rPh sb="219" eb="221">
      <t>ヨクセイ</t>
    </rPh>
    <rPh sb="222" eb="223">
      <t>ツナ</t>
    </rPh>
    <rPh sb="257" eb="259">
      <t>ケンナイ</t>
    </rPh>
    <rPh sb="264" eb="265">
      <t>モット</t>
    </rPh>
    <rPh sb="266" eb="267">
      <t>ヤス</t>
    </rPh>
    <rPh sb="268" eb="270">
      <t>スイドウ</t>
    </rPh>
    <rPh sb="270" eb="272">
      <t>リョウキン</t>
    </rPh>
    <rPh sb="272" eb="274">
      <t>セイド</t>
    </rPh>
    <rPh sb="275" eb="277">
      <t>カノウ</t>
    </rPh>
    <rPh sb="282" eb="284">
      <t>ヨウイン</t>
    </rPh>
    <rPh sb="335" eb="337">
      <t>シタマワ</t>
    </rPh>
    <rPh sb="386" eb="389">
      <t>ヒツヨウセイ</t>
    </rPh>
    <rPh sb="398" eb="400">
      <t>リュウドウ</t>
    </rPh>
    <rPh sb="400" eb="402">
      <t>ヒリツ</t>
    </rPh>
    <rPh sb="413" eb="414">
      <t>オオ</t>
    </rPh>
    <rPh sb="416" eb="418">
      <t>ウワマワ</t>
    </rPh>
    <rPh sb="426" eb="428">
      <t>ゲンキン</t>
    </rPh>
    <rPh sb="428" eb="430">
      <t>ザンダカ</t>
    </rPh>
    <rPh sb="431" eb="433">
      <t>キギョウ</t>
    </rPh>
    <rPh sb="433" eb="434">
      <t>サイ</t>
    </rPh>
    <rPh sb="434" eb="436">
      <t>ザンダカ</t>
    </rPh>
    <rPh sb="439" eb="441">
      <t>ドウガク</t>
    </rPh>
    <rPh sb="448" eb="450">
      <t>コンゴ</t>
    </rPh>
    <rPh sb="451" eb="453">
      <t>キュウスイ</t>
    </rPh>
    <rPh sb="453" eb="455">
      <t>シュウエキ</t>
    </rPh>
    <rPh sb="456" eb="458">
      <t>ゲンショウ</t>
    </rPh>
    <rPh sb="460" eb="462">
      <t>セツビ</t>
    </rPh>
    <rPh sb="462" eb="464">
      <t>トウシ</t>
    </rPh>
    <rPh sb="465" eb="467">
      <t>ゾウカ</t>
    </rPh>
    <rPh sb="472" eb="474">
      <t>ヨソク</t>
    </rPh>
    <rPh sb="482" eb="484">
      <t>ゲンキン</t>
    </rPh>
    <rPh sb="484" eb="486">
      <t>リュウシュツ</t>
    </rPh>
    <rPh sb="487" eb="489">
      <t>ヨクセイ</t>
    </rPh>
    <rPh sb="490" eb="492">
      <t>カダイ</t>
    </rPh>
    <rPh sb="509" eb="510">
      <t>タイ</t>
    </rPh>
    <rPh sb="530" eb="532">
      <t>ウワマワ</t>
    </rPh>
    <rPh sb="538" eb="540">
      <t>キュウスイ</t>
    </rPh>
    <rPh sb="540" eb="542">
      <t>ゲンカ</t>
    </rPh>
    <rPh sb="543" eb="545">
      <t>ルイジ</t>
    </rPh>
    <rPh sb="545" eb="547">
      <t>ダンタイ</t>
    </rPh>
    <rPh sb="547" eb="550">
      <t>ヘイキンチ</t>
    </rPh>
    <rPh sb="552" eb="553">
      <t>ヤク</t>
    </rPh>
    <rPh sb="555" eb="556">
      <t>エン</t>
    </rPh>
    <rPh sb="556" eb="557">
      <t>ヒク</t>
    </rPh>
    <rPh sb="559" eb="561">
      <t>リョウキン</t>
    </rPh>
    <rPh sb="561" eb="563">
      <t>カイシュウ</t>
    </rPh>
    <rPh sb="563" eb="564">
      <t>リツ</t>
    </rPh>
    <rPh sb="565" eb="566">
      <t>ヤク</t>
    </rPh>
    <rPh sb="578" eb="580">
      <t>キョウキュウ</t>
    </rPh>
    <rPh sb="580" eb="582">
      <t>タンカ</t>
    </rPh>
    <rPh sb="587" eb="589">
      <t>ルイジ</t>
    </rPh>
    <rPh sb="589" eb="591">
      <t>ダンタイ</t>
    </rPh>
    <rPh sb="591" eb="594">
      <t>ヘイキンチ</t>
    </rPh>
    <rPh sb="596" eb="597">
      <t>ヤク</t>
    </rPh>
    <rPh sb="599" eb="600">
      <t>エン</t>
    </rPh>
    <rPh sb="600" eb="601">
      <t>ヒク</t>
    </rPh>
    <rPh sb="610" eb="612">
      <t>ヨウイン</t>
    </rPh>
    <rPh sb="620" eb="622">
      <t>ケイジョウ</t>
    </rPh>
    <rPh sb="622" eb="624">
      <t>シュウシ</t>
    </rPh>
    <rPh sb="624" eb="626">
      <t>ヒリツ</t>
    </rPh>
    <rPh sb="632" eb="634">
      <t>ウワマワ</t>
    </rPh>
    <rPh sb="641" eb="643">
      <t>キギョウ</t>
    </rPh>
    <rPh sb="643" eb="644">
      <t>サイ</t>
    </rPh>
    <rPh sb="644" eb="646">
      <t>ザンダカ</t>
    </rPh>
    <rPh sb="647" eb="648">
      <t>オオ</t>
    </rPh>
    <rPh sb="659" eb="661">
      <t>コンゴ</t>
    </rPh>
    <rPh sb="662" eb="664">
      <t>カリイレ</t>
    </rPh>
    <rPh sb="664" eb="665">
      <t>ガク</t>
    </rPh>
    <rPh sb="670" eb="672">
      <t>ジュウブン</t>
    </rPh>
    <rPh sb="673" eb="675">
      <t>リュウイ</t>
    </rPh>
    <rPh sb="676" eb="678">
      <t>ヒツヨウ</t>
    </rPh>
    <rPh sb="684" eb="686">
      <t>イッポウ</t>
    </rPh>
    <rPh sb="687" eb="688">
      <t>ユウ</t>
    </rPh>
    <rPh sb="688" eb="689">
      <t>シュウ</t>
    </rPh>
    <rPh sb="689" eb="690">
      <t>リツ</t>
    </rPh>
    <rPh sb="692" eb="694">
      <t>ヘイセイ</t>
    </rPh>
    <rPh sb="696" eb="698">
      <t>ネンド</t>
    </rPh>
    <rPh sb="703" eb="705">
      <t>ルイジ</t>
    </rPh>
    <rPh sb="705" eb="707">
      <t>ダンタイ</t>
    </rPh>
    <rPh sb="707" eb="710">
      <t>ヘイキンチ</t>
    </rPh>
    <rPh sb="711" eb="713">
      <t>シタマワ</t>
    </rPh>
    <rPh sb="721" eb="722">
      <t>タ</t>
    </rPh>
    <rPh sb="723" eb="725">
      <t>ネンド</t>
    </rPh>
    <rPh sb="731" eb="733">
      <t>ロウスイ</t>
    </rPh>
    <rPh sb="733" eb="735">
      <t>チョウサ</t>
    </rPh>
    <rPh sb="736" eb="737">
      <t>トモナ</t>
    </rPh>
    <rPh sb="738" eb="740">
      <t>テキセツ</t>
    </rPh>
    <rPh sb="741" eb="743">
      <t>シュウゼン</t>
    </rPh>
    <rPh sb="743" eb="745">
      <t>ギョウム</t>
    </rPh>
    <rPh sb="745" eb="746">
      <t>トウ</t>
    </rPh>
    <rPh sb="750" eb="752">
      <t>ルイジ</t>
    </rPh>
    <rPh sb="752" eb="754">
      <t>ダンタイ</t>
    </rPh>
    <rPh sb="754" eb="757">
      <t>ヘイキンチ</t>
    </rPh>
    <rPh sb="759" eb="761">
      <t>ウワマワ</t>
    </rPh>
    <rPh sb="766" eb="769">
      <t>コウリツテキ</t>
    </rPh>
    <rPh sb="770" eb="772">
      <t>ウンエイ</t>
    </rPh>
    <rPh sb="773" eb="775">
      <t>カクホ</t>
    </rPh>
    <rPh sb="787" eb="789">
      <t>シセツ</t>
    </rPh>
    <rPh sb="789" eb="792">
      <t>リヨウリツ</t>
    </rPh>
    <rPh sb="798" eb="799">
      <t>ミズ</t>
    </rPh>
    <rPh sb="799" eb="801">
      <t>ジュヨウ</t>
    </rPh>
    <rPh sb="802" eb="804">
      <t>ゲンショウ</t>
    </rPh>
    <rPh sb="805" eb="806">
      <t>トモナ</t>
    </rPh>
    <rPh sb="807" eb="809">
      <t>ネンネン</t>
    </rPh>
    <rPh sb="809" eb="811">
      <t>ゲンショウ</t>
    </rPh>
    <rPh sb="819" eb="821">
      <t>ルイジ</t>
    </rPh>
    <rPh sb="821" eb="823">
      <t>ダンタイ</t>
    </rPh>
    <rPh sb="823" eb="826">
      <t>ヘイキンチ</t>
    </rPh>
    <rPh sb="829" eb="831">
      <t>シタマワ</t>
    </rPh>
    <rPh sb="840" eb="842">
      <t>キゾン</t>
    </rPh>
    <rPh sb="842" eb="844">
      <t>シセツ</t>
    </rPh>
    <rPh sb="845" eb="847">
      <t>カダイ</t>
    </rPh>
    <rPh sb="847" eb="849">
      <t>ケイコウ</t>
    </rPh>
    <phoneticPr fontId="4"/>
  </si>
  <si>
    <t>　有形固定資産減価償却比率が平成26年度に前年度より27.92ポイントも上昇したのは、平成26年度より会計制度が改正されたことにより、今まで減価償却の対象としていなかった固定資産についても減価償却を行うようになった為である。
　また、管路更新率において、平成22年度は、下水道事業に伴う配水管の更新事業が多く、更新率が高くなっているものの、平成23年度以降においては、類似団体平均値よりも低い水準で、ほぼ横ばいに推移している。
　一方、有形固定資産減価償却比率及び管路経年化比率が、類似団体平均値より下回っているものの、類似団体と同じく右肩上がりの傾向にあることから、安定給水に資するためには、今後、管径の見直しも検討しながら計画的な更新事業を行い、費用の抑制を図りながら管路更新比率を上昇させる必要がある。</t>
    <rPh sb="1" eb="3">
      <t>ユウケイ</t>
    </rPh>
    <rPh sb="3" eb="5">
      <t>コテイ</t>
    </rPh>
    <rPh sb="5" eb="7">
      <t>シサン</t>
    </rPh>
    <rPh sb="7" eb="9">
      <t>ゲンカ</t>
    </rPh>
    <rPh sb="9" eb="11">
      <t>ショウキャク</t>
    </rPh>
    <rPh sb="11" eb="13">
      <t>ヒリツ</t>
    </rPh>
    <rPh sb="14" eb="16">
      <t>ヘイセイ</t>
    </rPh>
    <rPh sb="18" eb="20">
      <t>ネンド</t>
    </rPh>
    <rPh sb="21" eb="23">
      <t>ゼンネン</t>
    </rPh>
    <rPh sb="23" eb="24">
      <t>ド</t>
    </rPh>
    <rPh sb="36" eb="38">
      <t>ジョウショウ</t>
    </rPh>
    <rPh sb="43" eb="45">
      <t>ヘイセイ</t>
    </rPh>
    <rPh sb="47" eb="49">
      <t>ネンド</t>
    </rPh>
    <rPh sb="51" eb="53">
      <t>カイケイ</t>
    </rPh>
    <rPh sb="53" eb="55">
      <t>セイド</t>
    </rPh>
    <rPh sb="56" eb="58">
      <t>カイセイ</t>
    </rPh>
    <rPh sb="67" eb="68">
      <t>イマ</t>
    </rPh>
    <rPh sb="70" eb="72">
      <t>ゲンカ</t>
    </rPh>
    <rPh sb="72" eb="74">
      <t>ショウキャク</t>
    </rPh>
    <rPh sb="75" eb="77">
      <t>タイショウ</t>
    </rPh>
    <rPh sb="85" eb="87">
      <t>コテイ</t>
    </rPh>
    <rPh sb="87" eb="89">
      <t>シサン</t>
    </rPh>
    <rPh sb="94" eb="96">
      <t>ゲンカ</t>
    </rPh>
    <rPh sb="96" eb="98">
      <t>ショウキャク</t>
    </rPh>
    <rPh sb="99" eb="100">
      <t>オコナ</t>
    </rPh>
    <rPh sb="107" eb="108">
      <t>タメ</t>
    </rPh>
    <rPh sb="117" eb="119">
      <t>カンロ</t>
    </rPh>
    <rPh sb="119" eb="121">
      <t>コウシン</t>
    </rPh>
    <rPh sb="121" eb="122">
      <t>リツ</t>
    </rPh>
    <rPh sb="127" eb="129">
      <t>ヘイセイ</t>
    </rPh>
    <rPh sb="131" eb="133">
      <t>ネンド</t>
    </rPh>
    <rPh sb="135" eb="138">
      <t>ゲスイドウ</t>
    </rPh>
    <rPh sb="138" eb="140">
      <t>ジギョウ</t>
    </rPh>
    <rPh sb="141" eb="142">
      <t>トモナ</t>
    </rPh>
    <rPh sb="143" eb="145">
      <t>ハイスイ</t>
    </rPh>
    <rPh sb="145" eb="146">
      <t>カン</t>
    </rPh>
    <rPh sb="147" eb="149">
      <t>コウシン</t>
    </rPh>
    <rPh sb="149" eb="151">
      <t>ジギョウ</t>
    </rPh>
    <rPh sb="152" eb="153">
      <t>オオ</t>
    </rPh>
    <rPh sb="155" eb="157">
      <t>コウシン</t>
    </rPh>
    <rPh sb="157" eb="158">
      <t>リツ</t>
    </rPh>
    <rPh sb="159" eb="160">
      <t>タカ</t>
    </rPh>
    <rPh sb="170" eb="172">
      <t>ヘイセイ</t>
    </rPh>
    <rPh sb="174" eb="176">
      <t>ネンド</t>
    </rPh>
    <rPh sb="176" eb="178">
      <t>イコウ</t>
    </rPh>
    <rPh sb="184" eb="186">
      <t>ルイジ</t>
    </rPh>
    <rPh sb="186" eb="188">
      <t>ダンタイ</t>
    </rPh>
    <rPh sb="188" eb="191">
      <t>ヘイキンチ</t>
    </rPh>
    <rPh sb="194" eb="195">
      <t>ヒク</t>
    </rPh>
    <rPh sb="196" eb="198">
      <t>スイジュン</t>
    </rPh>
    <rPh sb="202" eb="203">
      <t>ヨコ</t>
    </rPh>
    <rPh sb="206" eb="208">
      <t>スイイ</t>
    </rPh>
    <rPh sb="215" eb="217">
      <t>イッポウ</t>
    </rPh>
    <rPh sb="218" eb="220">
      <t>ユウケイ</t>
    </rPh>
    <rPh sb="220" eb="222">
      <t>コテイ</t>
    </rPh>
    <rPh sb="222" eb="224">
      <t>シサン</t>
    </rPh>
    <rPh sb="224" eb="226">
      <t>ゲンカ</t>
    </rPh>
    <rPh sb="226" eb="228">
      <t>ショウキャク</t>
    </rPh>
    <rPh sb="228" eb="230">
      <t>ヒリツ</t>
    </rPh>
    <rPh sb="230" eb="231">
      <t>オヨ</t>
    </rPh>
    <rPh sb="232" eb="234">
      <t>カンロ</t>
    </rPh>
    <rPh sb="234" eb="236">
      <t>ケイネン</t>
    </rPh>
    <rPh sb="236" eb="237">
      <t>カ</t>
    </rPh>
    <rPh sb="237" eb="239">
      <t>ヒリツ</t>
    </rPh>
    <rPh sb="241" eb="243">
      <t>ルイジ</t>
    </rPh>
    <rPh sb="243" eb="245">
      <t>ダンタイ</t>
    </rPh>
    <rPh sb="245" eb="248">
      <t>ヘイキンチ</t>
    </rPh>
    <rPh sb="250" eb="252">
      <t>シタマワ</t>
    </rPh>
    <rPh sb="260" eb="262">
      <t>ルイジ</t>
    </rPh>
    <rPh sb="262" eb="264">
      <t>ダンタイ</t>
    </rPh>
    <rPh sb="265" eb="266">
      <t>オナ</t>
    </rPh>
    <rPh sb="270" eb="271">
      <t>ア</t>
    </rPh>
    <rPh sb="274" eb="276">
      <t>ケイコウ</t>
    </rPh>
    <rPh sb="284" eb="286">
      <t>アンテイ</t>
    </rPh>
    <rPh sb="286" eb="288">
      <t>キュウスイ</t>
    </rPh>
    <rPh sb="289" eb="290">
      <t>シ</t>
    </rPh>
    <rPh sb="297" eb="299">
      <t>コンゴ</t>
    </rPh>
    <rPh sb="300" eb="301">
      <t>カン</t>
    </rPh>
    <rPh sb="301" eb="302">
      <t>ケイ</t>
    </rPh>
    <rPh sb="303" eb="305">
      <t>ミナオ</t>
    </rPh>
    <rPh sb="307" eb="309">
      <t>ケントウ</t>
    </rPh>
    <rPh sb="313" eb="315">
      <t>ケイカク</t>
    </rPh>
    <rPh sb="315" eb="316">
      <t>テキ</t>
    </rPh>
    <rPh sb="317" eb="319">
      <t>コウシン</t>
    </rPh>
    <rPh sb="319" eb="321">
      <t>ジギョウ</t>
    </rPh>
    <rPh sb="322" eb="323">
      <t>オコナ</t>
    </rPh>
    <rPh sb="325" eb="327">
      <t>ヒヨウ</t>
    </rPh>
    <rPh sb="328" eb="330">
      <t>ヨクセイ</t>
    </rPh>
    <rPh sb="331" eb="332">
      <t>ハカ</t>
    </rPh>
    <rPh sb="336" eb="338">
      <t>カンロ</t>
    </rPh>
    <rPh sb="338" eb="340">
      <t>コウシン</t>
    </rPh>
    <rPh sb="340" eb="342">
      <t>ヒリツ</t>
    </rPh>
    <rPh sb="343" eb="345">
      <t>ジョウショウ</t>
    </rPh>
    <rPh sb="348" eb="350">
      <t>ヒツヨウ</t>
    </rPh>
    <phoneticPr fontId="4"/>
  </si>
  <si>
    <t>　給水人口の減少、高齢化及び節水機器の向上による水需要の減少に伴い給水収益が減少することが予測され、料金回収率がより一層悪化することが懸念される。従って、将来にわたる健全な経営を確保するために、料金制度を見直し、人口減少及び節水型社会に適合した新たな料金制度の構築を図っていく。
　施設利用率においても、水需要の減少に伴い減少していくことが予測され、適切な施設規模のあり方について、スペックダウン及びダウンサイジング等を含めた検討を行っていく。
　また、法定耐用年数を超える管路が今後増加することに伴い、更新に要する設備投資も増加傾向になることが予測される。従って、アセットマネジメント等を利用し、安定給水を持続させながら、固定資産の実使用年数を考慮した適切な投資を行い、費用増加の抑制を図り、現金の流出を防ぎ、健全な経営の確保に繋げる取組みを行っていく。</t>
    <rPh sb="1" eb="3">
      <t>キュウスイ</t>
    </rPh>
    <rPh sb="3" eb="5">
      <t>ジンコウ</t>
    </rPh>
    <rPh sb="6" eb="8">
      <t>ゲンショウ</t>
    </rPh>
    <rPh sb="9" eb="11">
      <t>コウレイ</t>
    </rPh>
    <rPh sb="11" eb="12">
      <t>カ</t>
    </rPh>
    <rPh sb="12" eb="13">
      <t>オヨ</t>
    </rPh>
    <rPh sb="14" eb="16">
      <t>セッスイ</t>
    </rPh>
    <rPh sb="16" eb="18">
      <t>キキ</t>
    </rPh>
    <rPh sb="19" eb="21">
      <t>コウジョウ</t>
    </rPh>
    <rPh sb="24" eb="25">
      <t>ミズ</t>
    </rPh>
    <rPh sb="25" eb="27">
      <t>ジュヨウ</t>
    </rPh>
    <rPh sb="28" eb="30">
      <t>ゲンショウ</t>
    </rPh>
    <rPh sb="31" eb="32">
      <t>トモナ</t>
    </rPh>
    <rPh sb="33" eb="35">
      <t>キュウスイ</t>
    </rPh>
    <rPh sb="35" eb="37">
      <t>シュウエキ</t>
    </rPh>
    <rPh sb="38" eb="40">
      <t>ゲンショウ</t>
    </rPh>
    <rPh sb="45" eb="47">
      <t>ヨソク</t>
    </rPh>
    <rPh sb="50" eb="52">
      <t>リョウキン</t>
    </rPh>
    <rPh sb="52" eb="54">
      <t>カイシュウ</t>
    </rPh>
    <rPh sb="54" eb="55">
      <t>リツ</t>
    </rPh>
    <rPh sb="58" eb="60">
      <t>イッソウ</t>
    </rPh>
    <rPh sb="60" eb="62">
      <t>アッカ</t>
    </rPh>
    <rPh sb="67" eb="69">
      <t>ケネン</t>
    </rPh>
    <rPh sb="73" eb="74">
      <t>シタガ</t>
    </rPh>
    <rPh sb="77" eb="79">
      <t>ショウライ</t>
    </rPh>
    <rPh sb="83" eb="85">
      <t>ケンゼン</t>
    </rPh>
    <rPh sb="86" eb="88">
      <t>ケイエイ</t>
    </rPh>
    <rPh sb="89" eb="91">
      <t>カクホ</t>
    </rPh>
    <rPh sb="97" eb="99">
      <t>リョウキン</t>
    </rPh>
    <rPh sb="99" eb="101">
      <t>セイド</t>
    </rPh>
    <rPh sb="102" eb="104">
      <t>ミナオ</t>
    </rPh>
    <rPh sb="106" eb="108">
      <t>ジンコウ</t>
    </rPh>
    <rPh sb="108" eb="110">
      <t>ゲンショウ</t>
    </rPh>
    <rPh sb="110" eb="111">
      <t>オヨ</t>
    </rPh>
    <rPh sb="112" eb="114">
      <t>セッスイ</t>
    </rPh>
    <rPh sb="114" eb="115">
      <t>ガタ</t>
    </rPh>
    <rPh sb="115" eb="117">
      <t>シャカイ</t>
    </rPh>
    <rPh sb="118" eb="120">
      <t>テキゴウ</t>
    </rPh>
    <rPh sb="122" eb="123">
      <t>アラ</t>
    </rPh>
    <rPh sb="125" eb="127">
      <t>リョウキン</t>
    </rPh>
    <rPh sb="127" eb="129">
      <t>セイド</t>
    </rPh>
    <rPh sb="130" eb="132">
      <t>コウチク</t>
    </rPh>
    <rPh sb="133" eb="134">
      <t>ハカ</t>
    </rPh>
    <rPh sb="141" eb="143">
      <t>シセツ</t>
    </rPh>
    <rPh sb="143" eb="146">
      <t>リヨウリツ</t>
    </rPh>
    <rPh sb="152" eb="153">
      <t>ミズ</t>
    </rPh>
    <rPh sb="153" eb="155">
      <t>ジュヨウ</t>
    </rPh>
    <rPh sb="156" eb="158">
      <t>ゲンショウ</t>
    </rPh>
    <rPh sb="159" eb="160">
      <t>トモナ</t>
    </rPh>
    <rPh sb="161" eb="163">
      <t>ゲンショウ</t>
    </rPh>
    <rPh sb="170" eb="172">
      <t>ヨソク</t>
    </rPh>
    <rPh sb="175" eb="177">
      <t>テキセツ</t>
    </rPh>
    <rPh sb="178" eb="180">
      <t>シセツ</t>
    </rPh>
    <rPh sb="180" eb="182">
      <t>キボ</t>
    </rPh>
    <rPh sb="185" eb="186">
      <t>カタ</t>
    </rPh>
    <rPh sb="198" eb="199">
      <t>オヨ</t>
    </rPh>
    <rPh sb="208" eb="209">
      <t>トウ</t>
    </rPh>
    <rPh sb="210" eb="211">
      <t>フク</t>
    </rPh>
    <rPh sb="213" eb="215">
      <t>ケントウ</t>
    </rPh>
    <rPh sb="216" eb="217">
      <t>オコナ</t>
    </rPh>
    <rPh sb="227" eb="229">
      <t>ホウテイ</t>
    </rPh>
    <rPh sb="229" eb="231">
      <t>タイヨウ</t>
    </rPh>
    <rPh sb="231" eb="233">
      <t>ネンスウ</t>
    </rPh>
    <rPh sb="234" eb="235">
      <t>コ</t>
    </rPh>
    <rPh sb="237" eb="239">
      <t>カンロ</t>
    </rPh>
    <rPh sb="240" eb="242">
      <t>コンゴ</t>
    </rPh>
    <rPh sb="242" eb="244">
      <t>ゾウカ</t>
    </rPh>
    <rPh sb="249" eb="250">
      <t>トモナ</t>
    </rPh>
    <rPh sb="252" eb="254">
      <t>コウシン</t>
    </rPh>
    <rPh sb="255" eb="256">
      <t>ヨウ</t>
    </rPh>
    <rPh sb="258" eb="260">
      <t>セツビ</t>
    </rPh>
    <rPh sb="260" eb="262">
      <t>トウシ</t>
    </rPh>
    <rPh sb="263" eb="265">
      <t>ゾウカ</t>
    </rPh>
    <rPh sb="265" eb="267">
      <t>ケイコウ</t>
    </rPh>
    <rPh sb="273" eb="275">
      <t>ヨソク</t>
    </rPh>
    <rPh sb="279" eb="280">
      <t>シタガ</t>
    </rPh>
    <rPh sb="293" eb="294">
      <t>トウ</t>
    </rPh>
    <rPh sb="295" eb="297">
      <t>リヨウ</t>
    </rPh>
    <rPh sb="299" eb="301">
      <t>アンテイ</t>
    </rPh>
    <rPh sb="301" eb="303">
      <t>キュウスイ</t>
    </rPh>
    <rPh sb="304" eb="306">
      <t>ジゾク</t>
    </rPh>
    <rPh sb="312" eb="314">
      <t>コテイ</t>
    </rPh>
    <rPh sb="314" eb="316">
      <t>シサン</t>
    </rPh>
    <rPh sb="317" eb="318">
      <t>ジツ</t>
    </rPh>
    <rPh sb="318" eb="320">
      <t>シヨウ</t>
    </rPh>
    <rPh sb="320" eb="322">
      <t>ネンスウ</t>
    </rPh>
    <rPh sb="323" eb="325">
      <t>コウリョ</t>
    </rPh>
    <rPh sb="327" eb="329">
      <t>テキセツ</t>
    </rPh>
    <rPh sb="330" eb="332">
      <t>トウシ</t>
    </rPh>
    <rPh sb="333" eb="334">
      <t>オコナ</t>
    </rPh>
    <rPh sb="336" eb="338">
      <t>ヒヨウ</t>
    </rPh>
    <rPh sb="338" eb="340">
      <t>ゾウカ</t>
    </rPh>
    <rPh sb="341" eb="343">
      <t>ヨクセイ</t>
    </rPh>
    <rPh sb="344" eb="345">
      <t>ハカ</t>
    </rPh>
    <rPh sb="347" eb="349">
      <t>ゲンキン</t>
    </rPh>
    <rPh sb="350" eb="352">
      <t>リュウシュツ</t>
    </rPh>
    <rPh sb="353" eb="354">
      <t>フセ</t>
    </rPh>
    <rPh sb="356" eb="358">
      <t>ケンゼン</t>
    </rPh>
    <rPh sb="359" eb="361">
      <t>ケイエイ</t>
    </rPh>
    <rPh sb="362" eb="364">
      <t>カクホ</t>
    </rPh>
    <rPh sb="365" eb="366">
      <t>ツナ</t>
    </rPh>
    <rPh sb="368" eb="370">
      <t>トリク</t>
    </rPh>
    <rPh sb="372" eb="373">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</si>
</sst>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8" fillId="0" borderId="9"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10" xfId="0" applyFont="1" applyBorder="1" applyAlignment="1" applyProtection="1">
      <alignment horizontal="left" vertical="top" wrapText="1"/>
      <protection locked="0"/>
    </xf>
    <xf numFmtId="0" fontId="18" fillId="0" borderId="11"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12" xfId="0" applyFont="1" applyBorder="1" applyAlignment="1" applyProtection="1">
      <alignment horizontal="left" vertical="top" wrapText="1"/>
      <protection locked="0"/>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1.1200000000000001</c:v>
                </c:pt>
                <c:pt idx="1">
                  <c:v>0.56999999999999995</c:v>
                </c:pt>
                <c:pt idx="2">
                  <c:v>0.55000000000000004</c:v>
                </c:pt>
                <c:pt idx="3">
                  <c:v>0.66</c:v>
                </c:pt>
                <c:pt idx="4">
                  <c:v>0.6</c:v>
                </c:pt>
              </c:numCache>
            </c:numRef>
          </c:val>
        </c:ser>
        <c:dLbls>
          <c:showLegendKey val="0"/>
          <c:showVal val="0"/>
          <c:showCatName val="0"/>
          <c:showSerName val="0"/>
          <c:showPercent val="0"/>
          <c:showBubbleSize val="0"/>
        </c:dLbls>
        <c:gapWidth val="150"/>
        <c:axId val="117007872"/>
        <c:axId val="117009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0.79</c:v>
                </c:pt>
                <c:pt idx="1">
                  <c:v>0.78</c:v>
                </c:pt>
                <c:pt idx="2">
                  <c:v>0.67</c:v>
                </c:pt>
                <c:pt idx="3">
                  <c:v>0.67</c:v>
                </c:pt>
                <c:pt idx="4">
                  <c:v>0.66</c:v>
                </c:pt>
              </c:numCache>
            </c:numRef>
          </c:val>
          <c:smooth val="0"/>
        </c:ser>
        <c:dLbls>
          <c:showLegendKey val="0"/>
          <c:showVal val="0"/>
          <c:showCatName val="0"/>
          <c:showSerName val="0"/>
          <c:showPercent val="0"/>
          <c:showBubbleSize val="0"/>
        </c:dLbls>
        <c:marker val="1"/>
        <c:smooth val="0"/>
        <c:axId val="117007872"/>
        <c:axId val="117009792"/>
      </c:lineChart>
      <c:dateAx>
        <c:axId val="117007872"/>
        <c:scaling>
          <c:orientation val="minMax"/>
        </c:scaling>
        <c:delete val="1"/>
        <c:axPos val="b"/>
        <c:numFmt formatCode="ge" sourceLinked="1"/>
        <c:majorTickMark val="none"/>
        <c:minorTickMark val="none"/>
        <c:tickLblPos val="none"/>
        <c:crossAx val="117009792"/>
        <c:crosses val="autoZero"/>
        <c:auto val="1"/>
        <c:lblOffset val="100"/>
        <c:baseTimeUnit val="years"/>
      </c:dateAx>
      <c:valAx>
        <c:axId val="117009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007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56.11</c:v>
                </c:pt>
                <c:pt idx="1">
                  <c:v>55.72</c:v>
                </c:pt>
                <c:pt idx="2">
                  <c:v>55.28</c:v>
                </c:pt>
                <c:pt idx="3">
                  <c:v>55.24</c:v>
                </c:pt>
                <c:pt idx="4">
                  <c:v>54.81</c:v>
                </c:pt>
              </c:numCache>
            </c:numRef>
          </c:val>
        </c:ser>
        <c:dLbls>
          <c:showLegendKey val="0"/>
          <c:showVal val="0"/>
          <c:showCatName val="0"/>
          <c:showSerName val="0"/>
          <c:showPercent val="0"/>
          <c:showBubbleSize val="0"/>
        </c:dLbls>
        <c:gapWidth val="150"/>
        <c:axId val="118642560"/>
        <c:axId val="118652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56.8</c:v>
                </c:pt>
                <c:pt idx="1">
                  <c:v>55.84</c:v>
                </c:pt>
                <c:pt idx="2">
                  <c:v>55.68</c:v>
                </c:pt>
                <c:pt idx="3">
                  <c:v>55.64</c:v>
                </c:pt>
                <c:pt idx="4">
                  <c:v>55.13</c:v>
                </c:pt>
              </c:numCache>
            </c:numRef>
          </c:val>
          <c:smooth val="0"/>
        </c:ser>
        <c:dLbls>
          <c:showLegendKey val="0"/>
          <c:showVal val="0"/>
          <c:showCatName val="0"/>
          <c:showSerName val="0"/>
          <c:showPercent val="0"/>
          <c:showBubbleSize val="0"/>
        </c:dLbls>
        <c:marker val="1"/>
        <c:smooth val="0"/>
        <c:axId val="118642560"/>
        <c:axId val="118652928"/>
      </c:lineChart>
      <c:dateAx>
        <c:axId val="118642560"/>
        <c:scaling>
          <c:orientation val="minMax"/>
        </c:scaling>
        <c:delete val="1"/>
        <c:axPos val="b"/>
        <c:numFmt formatCode="ge" sourceLinked="1"/>
        <c:majorTickMark val="none"/>
        <c:minorTickMark val="none"/>
        <c:tickLblPos val="none"/>
        <c:crossAx val="118652928"/>
        <c:crosses val="autoZero"/>
        <c:auto val="1"/>
        <c:lblOffset val="100"/>
        <c:baseTimeUnit val="years"/>
      </c:dateAx>
      <c:valAx>
        <c:axId val="118652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642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86.35</c:v>
                </c:pt>
                <c:pt idx="1">
                  <c:v>85.2</c:v>
                </c:pt>
                <c:pt idx="2">
                  <c:v>84.25</c:v>
                </c:pt>
                <c:pt idx="3">
                  <c:v>81.98</c:v>
                </c:pt>
                <c:pt idx="4">
                  <c:v>84.75</c:v>
                </c:pt>
              </c:numCache>
            </c:numRef>
          </c:val>
        </c:ser>
        <c:dLbls>
          <c:showLegendKey val="0"/>
          <c:showVal val="0"/>
          <c:showCatName val="0"/>
          <c:showSerName val="0"/>
          <c:showPercent val="0"/>
          <c:showBubbleSize val="0"/>
        </c:dLbls>
        <c:gapWidth val="150"/>
        <c:axId val="118679040"/>
        <c:axId val="118680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83.67</c:v>
                </c:pt>
                <c:pt idx="1">
                  <c:v>83.11</c:v>
                </c:pt>
                <c:pt idx="2">
                  <c:v>83.18</c:v>
                </c:pt>
                <c:pt idx="3">
                  <c:v>83.09</c:v>
                </c:pt>
                <c:pt idx="4">
                  <c:v>83</c:v>
                </c:pt>
              </c:numCache>
            </c:numRef>
          </c:val>
          <c:smooth val="0"/>
        </c:ser>
        <c:dLbls>
          <c:showLegendKey val="0"/>
          <c:showVal val="0"/>
          <c:showCatName val="0"/>
          <c:showSerName val="0"/>
          <c:showPercent val="0"/>
          <c:showBubbleSize val="0"/>
        </c:dLbls>
        <c:marker val="1"/>
        <c:smooth val="0"/>
        <c:axId val="118679040"/>
        <c:axId val="118680960"/>
      </c:lineChart>
      <c:dateAx>
        <c:axId val="118679040"/>
        <c:scaling>
          <c:orientation val="minMax"/>
        </c:scaling>
        <c:delete val="1"/>
        <c:axPos val="b"/>
        <c:numFmt formatCode="ge" sourceLinked="1"/>
        <c:majorTickMark val="none"/>
        <c:minorTickMark val="none"/>
        <c:tickLblPos val="none"/>
        <c:crossAx val="118680960"/>
        <c:crosses val="autoZero"/>
        <c:auto val="1"/>
        <c:lblOffset val="100"/>
        <c:baseTimeUnit val="years"/>
      </c:dateAx>
      <c:valAx>
        <c:axId val="118680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679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104.69</c:v>
                </c:pt>
                <c:pt idx="1">
                  <c:v>114.55</c:v>
                </c:pt>
                <c:pt idx="2">
                  <c:v>108.16</c:v>
                </c:pt>
                <c:pt idx="3">
                  <c:v>105.05</c:v>
                </c:pt>
                <c:pt idx="4">
                  <c:v>105.76</c:v>
                </c:pt>
              </c:numCache>
            </c:numRef>
          </c:val>
        </c:ser>
        <c:dLbls>
          <c:showLegendKey val="0"/>
          <c:showVal val="0"/>
          <c:showCatName val="0"/>
          <c:showSerName val="0"/>
          <c:showPercent val="0"/>
          <c:showBubbleSize val="0"/>
        </c:dLbls>
        <c:gapWidth val="150"/>
        <c:axId val="117044352"/>
        <c:axId val="117046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108.96</c:v>
                </c:pt>
                <c:pt idx="1">
                  <c:v>107.37</c:v>
                </c:pt>
                <c:pt idx="2">
                  <c:v>107.57</c:v>
                </c:pt>
                <c:pt idx="3">
                  <c:v>106.55</c:v>
                </c:pt>
                <c:pt idx="4">
                  <c:v>110.01</c:v>
                </c:pt>
              </c:numCache>
            </c:numRef>
          </c:val>
          <c:smooth val="0"/>
        </c:ser>
        <c:dLbls>
          <c:showLegendKey val="0"/>
          <c:showVal val="0"/>
          <c:showCatName val="0"/>
          <c:showSerName val="0"/>
          <c:showPercent val="0"/>
          <c:showBubbleSize val="0"/>
        </c:dLbls>
        <c:marker val="1"/>
        <c:smooth val="0"/>
        <c:axId val="117044352"/>
        <c:axId val="117046272"/>
      </c:lineChart>
      <c:dateAx>
        <c:axId val="117044352"/>
        <c:scaling>
          <c:orientation val="minMax"/>
        </c:scaling>
        <c:delete val="1"/>
        <c:axPos val="b"/>
        <c:numFmt formatCode="ge" sourceLinked="1"/>
        <c:majorTickMark val="none"/>
        <c:minorTickMark val="none"/>
        <c:tickLblPos val="none"/>
        <c:crossAx val="117046272"/>
        <c:crosses val="autoZero"/>
        <c:auto val="1"/>
        <c:lblOffset val="100"/>
        <c:baseTimeUnit val="years"/>
      </c:dateAx>
      <c:valAx>
        <c:axId val="1170462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7044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11.65</c:v>
                </c:pt>
                <c:pt idx="1">
                  <c:v>12.05</c:v>
                </c:pt>
                <c:pt idx="2">
                  <c:v>12.65</c:v>
                </c:pt>
                <c:pt idx="3">
                  <c:v>13.29</c:v>
                </c:pt>
                <c:pt idx="4">
                  <c:v>41.21</c:v>
                </c:pt>
              </c:numCache>
            </c:numRef>
          </c:val>
        </c:ser>
        <c:dLbls>
          <c:showLegendKey val="0"/>
          <c:showVal val="0"/>
          <c:showCatName val="0"/>
          <c:showSerName val="0"/>
          <c:showPercent val="0"/>
          <c:showBubbleSize val="0"/>
        </c:dLbls>
        <c:gapWidth val="150"/>
        <c:axId val="118772480"/>
        <c:axId val="118774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36.21</c:v>
                </c:pt>
                <c:pt idx="1">
                  <c:v>37.090000000000003</c:v>
                </c:pt>
                <c:pt idx="2">
                  <c:v>38.07</c:v>
                </c:pt>
                <c:pt idx="3">
                  <c:v>39.06</c:v>
                </c:pt>
                <c:pt idx="4">
                  <c:v>46.66</c:v>
                </c:pt>
              </c:numCache>
            </c:numRef>
          </c:val>
          <c:smooth val="0"/>
        </c:ser>
        <c:dLbls>
          <c:showLegendKey val="0"/>
          <c:showVal val="0"/>
          <c:showCatName val="0"/>
          <c:showSerName val="0"/>
          <c:showPercent val="0"/>
          <c:showBubbleSize val="0"/>
        </c:dLbls>
        <c:marker val="1"/>
        <c:smooth val="0"/>
        <c:axId val="118772480"/>
        <c:axId val="118774400"/>
      </c:lineChart>
      <c:dateAx>
        <c:axId val="118772480"/>
        <c:scaling>
          <c:orientation val="minMax"/>
        </c:scaling>
        <c:delete val="1"/>
        <c:axPos val="b"/>
        <c:numFmt formatCode="ge" sourceLinked="1"/>
        <c:majorTickMark val="none"/>
        <c:minorTickMark val="none"/>
        <c:tickLblPos val="none"/>
        <c:crossAx val="118774400"/>
        <c:crosses val="autoZero"/>
        <c:auto val="1"/>
        <c:lblOffset val="100"/>
        <c:baseTimeUnit val="years"/>
      </c:dateAx>
      <c:valAx>
        <c:axId val="118774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772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1.85</c:v>
                </c:pt>
                <c:pt idx="1">
                  <c:v>2.87</c:v>
                </c:pt>
                <c:pt idx="2">
                  <c:v>4.42</c:v>
                </c:pt>
                <c:pt idx="3">
                  <c:v>4.82</c:v>
                </c:pt>
                <c:pt idx="4">
                  <c:v>6.06</c:v>
                </c:pt>
              </c:numCache>
            </c:numRef>
          </c:val>
        </c:ser>
        <c:dLbls>
          <c:showLegendKey val="0"/>
          <c:showVal val="0"/>
          <c:showCatName val="0"/>
          <c:showSerName val="0"/>
          <c:showPercent val="0"/>
          <c:showBubbleSize val="0"/>
        </c:dLbls>
        <c:gapWidth val="150"/>
        <c:axId val="118800768"/>
        <c:axId val="118802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6.46</c:v>
                </c:pt>
                <c:pt idx="1">
                  <c:v>6.63</c:v>
                </c:pt>
                <c:pt idx="2">
                  <c:v>7.73</c:v>
                </c:pt>
                <c:pt idx="3">
                  <c:v>8.8699999999999992</c:v>
                </c:pt>
                <c:pt idx="4">
                  <c:v>9.85</c:v>
                </c:pt>
              </c:numCache>
            </c:numRef>
          </c:val>
          <c:smooth val="0"/>
        </c:ser>
        <c:dLbls>
          <c:showLegendKey val="0"/>
          <c:showVal val="0"/>
          <c:showCatName val="0"/>
          <c:showSerName val="0"/>
          <c:showPercent val="0"/>
          <c:showBubbleSize val="0"/>
        </c:dLbls>
        <c:marker val="1"/>
        <c:smooth val="0"/>
        <c:axId val="118800768"/>
        <c:axId val="118802688"/>
      </c:lineChart>
      <c:dateAx>
        <c:axId val="118800768"/>
        <c:scaling>
          <c:orientation val="minMax"/>
        </c:scaling>
        <c:delete val="1"/>
        <c:axPos val="b"/>
        <c:numFmt formatCode="ge" sourceLinked="1"/>
        <c:majorTickMark val="none"/>
        <c:minorTickMark val="none"/>
        <c:tickLblPos val="none"/>
        <c:crossAx val="118802688"/>
        <c:crosses val="autoZero"/>
        <c:auto val="1"/>
        <c:lblOffset val="100"/>
        <c:baseTimeUnit val="years"/>
      </c:dateAx>
      <c:valAx>
        <c:axId val="118802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800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18849536"/>
        <c:axId val="118851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7.45</c:v>
                </c:pt>
                <c:pt idx="1">
                  <c:v>8.5</c:v>
                </c:pt>
                <c:pt idx="2">
                  <c:v>9.34</c:v>
                </c:pt>
                <c:pt idx="3">
                  <c:v>9.56</c:v>
                </c:pt>
                <c:pt idx="4">
                  <c:v>2.8</c:v>
                </c:pt>
              </c:numCache>
            </c:numRef>
          </c:val>
          <c:smooth val="0"/>
        </c:ser>
        <c:dLbls>
          <c:showLegendKey val="0"/>
          <c:showVal val="0"/>
          <c:showCatName val="0"/>
          <c:showSerName val="0"/>
          <c:showPercent val="0"/>
          <c:showBubbleSize val="0"/>
        </c:dLbls>
        <c:marker val="1"/>
        <c:smooth val="0"/>
        <c:axId val="118849536"/>
        <c:axId val="118851456"/>
      </c:lineChart>
      <c:dateAx>
        <c:axId val="118849536"/>
        <c:scaling>
          <c:orientation val="minMax"/>
        </c:scaling>
        <c:delete val="1"/>
        <c:axPos val="b"/>
        <c:numFmt formatCode="ge" sourceLinked="1"/>
        <c:majorTickMark val="none"/>
        <c:minorTickMark val="none"/>
        <c:tickLblPos val="none"/>
        <c:crossAx val="118851456"/>
        <c:crosses val="autoZero"/>
        <c:auto val="1"/>
        <c:lblOffset val="100"/>
        <c:baseTimeUnit val="years"/>
      </c:dateAx>
      <c:valAx>
        <c:axId val="1188514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8849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1045.25</c:v>
                </c:pt>
                <c:pt idx="1">
                  <c:v>1069.1199999999999</c:v>
                </c:pt>
                <c:pt idx="2">
                  <c:v>913.21</c:v>
                </c:pt>
                <c:pt idx="3">
                  <c:v>1119.1099999999999</c:v>
                </c:pt>
                <c:pt idx="4">
                  <c:v>811.47</c:v>
                </c:pt>
              </c:numCache>
            </c:numRef>
          </c:val>
        </c:ser>
        <c:dLbls>
          <c:showLegendKey val="0"/>
          <c:showVal val="0"/>
          <c:showCatName val="0"/>
          <c:showSerName val="0"/>
          <c:showPercent val="0"/>
          <c:showBubbleSize val="0"/>
        </c:dLbls>
        <c:gapWidth val="150"/>
        <c:axId val="118869376"/>
        <c:axId val="118879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969.16</c:v>
                </c:pt>
                <c:pt idx="1">
                  <c:v>995.5</c:v>
                </c:pt>
                <c:pt idx="2">
                  <c:v>915.5</c:v>
                </c:pt>
                <c:pt idx="3">
                  <c:v>963.24</c:v>
                </c:pt>
                <c:pt idx="4">
                  <c:v>381.53</c:v>
                </c:pt>
              </c:numCache>
            </c:numRef>
          </c:val>
          <c:smooth val="0"/>
        </c:ser>
        <c:dLbls>
          <c:showLegendKey val="0"/>
          <c:showVal val="0"/>
          <c:showCatName val="0"/>
          <c:showSerName val="0"/>
          <c:showPercent val="0"/>
          <c:showBubbleSize val="0"/>
        </c:dLbls>
        <c:marker val="1"/>
        <c:smooth val="0"/>
        <c:axId val="118869376"/>
        <c:axId val="118879744"/>
      </c:lineChart>
      <c:dateAx>
        <c:axId val="118869376"/>
        <c:scaling>
          <c:orientation val="minMax"/>
        </c:scaling>
        <c:delete val="1"/>
        <c:axPos val="b"/>
        <c:numFmt formatCode="ge" sourceLinked="1"/>
        <c:majorTickMark val="none"/>
        <c:minorTickMark val="none"/>
        <c:tickLblPos val="none"/>
        <c:crossAx val="118879744"/>
        <c:crosses val="autoZero"/>
        <c:auto val="1"/>
        <c:lblOffset val="100"/>
        <c:baseTimeUnit val="years"/>
      </c:dateAx>
      <c:valAx>
        <c:axId val="1188797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8869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424.23</c:v>
                </c:pt>
                <c:pt idx="1">
                  <c:v>421.52</c:v>
                </c:pt>
                <c:pt idx="2">
                  <c:v>427.62</c:v>
                </c:pt>
                <c:pt idx="3">
                  <c:v>436.87</c:v>
                </c:pt>
                <c:pt idx="4">
                  <c:v>415.2</c:v>
                </c:pt>
              </c:numCache>
            </c:numRef>
          </c:val>
        </c:ser>
        <c:dLbls>
          <c:showLegendKey val="0"/>
          <c:showVal val="0"/>
          <c:showCatName val="0"/>
          <c:showSerName val="0"/>
          <c:showPercent val="0"/>
          <c:showBubbleSize val="0"/>
        </c:dLbls>
        <c:gapWidth val="150"/>
        <c:axId val="118926336"/>
        <c:axId val="118936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421.66</c:v>
                </c:pt>
                <c:pt idx="1">
                  <c:v>414.59</c:v>
                </c:pt>
                <c:pt idx="2">
                  <c:v>404.78</c:v>
                </c:pt>
                <c:pt idx="3">
                  <c:v>400.38</c:v>
                </c:pt>
                <c:pt idx="4">
                  <c:v>393.27</c:v>
                </c:pt>
              </c:numCache>
            </c:numRef>
          </c:val>
          <c:smooth val="0"/>
        </c:ser>
        <c:dLbls>
          <c:showLegendKey val="0"/>
          <c:showVal val="0"/>
          <c:showCatName val="0"/>
          <c:showSerName val="0"/>
          <c:showPercent val="0"/>
          <c:showBubbleSize val="0"/>
        </c:dLbls>
        <c:marker val="1"/>
        <c:smooth val="0"/>
        <c:axId val="118926336"/>
        <c:axId val="118936704"/>
      </c:lineChart>
      <c:dateAx>
        <c:axId val="118926336"/>
        <c:scaling>
          <c:orientation val="minMax"/>
        </c:scaling>
        <c:delete val="1"/>
        <c:axPos val="b"/>
        <c:numFmt formatCode="ge" sourceLinked="1"/>
        <c:majorTickMark val="none"/>
        <c:minorTickMark val="none"/>
        <c:tickLblPos val="none"/>
        <c:crossAx val="118936704"/>
        <c:crosses val="autoZero"/>
        <c:auto val="1"/>
        <c:lblOffset val="100"/>
        <c:baseTimeUnit val="years"/>
      </c:dateAx>
      <c:valAx>
        <c:axId val="1189367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8926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96.21</c:v>
                </c:pt>
                <c:pt idx="1">
                  <c:v>104.85</c:v>
                </c:pt>
                <c:pt idx="2">
                  <c:v>98.8</c:v>
                </c:pt>
                <c:pt idx="3">
                  <c:v>94.94</c:v>
                </c:pt>
                <c:pt idx="4">
                  <c:v>98.56</c:v>
                </c:pt>
              </c:numCache>
            </c:numRef>
          </c:val>
        </c:ser>
        <c:dLbls>
          <c:showLegendKey val="0"/>
          <c:showVal val="0"/>
          <c:showCatName val="0"/>
          <c:showSerName val="0"/>
          <c:showPercent val="0"/>
          <c:showBubbleSize val="0"/>
        </c:dLbls>
        <c:gapWidth val="150"/>
        <c:axId val="118569600"/>
        <c:axId val="118571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99.51</c:v>
                </c:pt>
                <c:pt idx="1">
                  <c:v>97.71</c:v>
                </c:pt>
                <c:pt idx="2">
                  <c:v>98.07</c:v>
                </c:pt>
                <c:pt idx="3">
                  <c:v>96.56</c:v>
                </c:pt>
                <c:pt idx="4">
                  <c:v>100.47</c:v>
                </c:pt>
              </c:numCache>
            </c:numRef>
          </c:val>
          <c:smooth val="0"/>
        </c:ser>
        <c:dLbls>
          <c:showLegendKey val="0"/>
          <c:showVal val="0"/>
          <c:showCatName val="0"/>
          <c:showSerName val="0"/>
          <c:showPercent val="0"/>
          <c:showBubbleSize val="0"/>
        </c:dLbls>
        <c:marker val="1"/>
        <c:smooth val="0"/>
        <c:axId val="118569600"/>
        <c:axId val="118571776"/>
      </c:lineChart>
      <c:dateAx>
        <c:axId val="118569600"/>
        <c:scaling>
          <c:orientation val="minMax"/>
        </c:scaling>
        <c:delete val="1"/>
        <c:axPos val="b"/>
        <c:numFmt formatCode="ge" sourceLinked="1"/>
        <c:majorTickMark val="none"/>
        <c:minorTickMark val="none"/>
        <c:tickLblPos val="none"/>
        <c:crossAx val="118571776"/>
        <c:crosses val="autoZero"/>
        <c:auto val="1"/>
        <c:lblOffset val="100"/>
        <c:baseTimeUnit val="years"/>
      </c:dateAx>
      <c:valAx>
        <c:axId val="118571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569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129.31</c:v>
                </c:pt>
                <c:pt idx="1">
                  <c:v>120.43</c:v>
                </c:pt>
                <c:pt idx="2">
                  <c:v>127.53</c:v>
                </c:pt>
                <c:pt idx="3">
                  <c:v>132.13</c:v>
                </c:pt>
                <c:pt idx="4">
                  <c:v>128.36000000000001</c:v>
                </c:pt>
              </c:numCache>
            </c:numRef>
          </c:val>
        </c:ser>
        <c:dLbls>
          <c:showLegendKey val="0"/>
          <c:showVal val="0"/>
          <c:showCatName val="0"/>
          <c:showSerName val="0"/>
          <c:showPercent val="0"/>
          <c:showBubbleSize val="0"/>
        </c:dLbls>
        <c:gapWidth val="150"/>
        <c:axId val="118581504"/>
        <c:axId val="118624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171.34</c:v>
                </c:pt>
                <c:pt idx="1">
                  <c:v>173.56</c:v>
                </c:pt>
                <c:pt idx="2">
                  <c:v>172.26</c:v>
                </c:pt>
                <c:pt idx="3">
                  <c:v>177.14</c:v>
                </c:pt>
                <c:pt idx="4">
                  <c:v>169.82</c:v>
                </c:pt>
              </c:numCache>
            </c:numRef>
          </c:val>
          <c:smooth val="0"/>
        </c:ser>
        <c:dLbls>
          <c:showLegendKey val="0"/>
          <c:showVal val="0"/>
          <c:showCatName val="0"/>
          <c:showSerName val="0"/>
          <c:showPercent val="0"/>
          <c:showBubbleSize val="0"/>
        </c:dLbls>
        <c:marker val="1"/>
        <c:smooth val="0"/>
        <c:axId val="118581504"/>
        <c:axId val="118624640"/>
      </c:lineChart>
      <c:dateAx>
        <c:axId val="118581504"/>
        <c:scaling>
          <c:orientation val="minMax"/>
        </c:scaling>
        <c:delete val="1"/>
        <c:axPos val="b"/>
        <c:numFmt formatCode="ge" sourceLinked="1"/>
        <c:majorTickMark val="none"/>
        <c:minorTickMark val="none"/>
        <c:tickLblPos val="none"/>
        <c:crossAx val="118624640"/>
        <c:crosses val="autoZero"/>
        <c:auto val="1"/>
        <c:lblOffset val="100"/>
        <c:baseTimeUnit val="years"/>
      </c:dateAx>
      <c:valAx>
        <c:axId val="118624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581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election activeCell="I12" sqref="I12"/>
    </sheetView>
  </sheetViews>
  <sheetFormatPr defaultColWidth="2.625" defaultRowHeight="13.5"/>
  <cols>
    <col min="1" max="1" width="2.625" customWidth="1"/>
    <col min="2" max="62" width="3.75" customWidth="1"/>
    <col min="64" max="77" width="3.125" customWidth="1"/>
    <col min="78" max="78" width="9.87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奈良県　大淀町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72"/>
      <c r="AE6" s="72"/>
      <c r="AF6" s="72"/>
      <c r="AG6" s="7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3" t="s">
        <v>1</v>
      </c>
      <c r="C7" s="74"/>
      <c r="D7" s="74"/>
      <c r="E7" s="74"/>
      <c r="F7" s="74"/>
      <c r="G7" s="74"/>
      <c r="H7" s="74"/>
      <c r="I7" s="75"/>
      <c r="J7" s="73" t="s">
        <v>2</v>
      </c>
      <c r="K7" s="74"/>
      <c r="L7" s="74"/>
      <c r="M7" s="74"/>
      <c r="N7" s="74"/>
      <c r="O7" s="74"/>
      <c r="P7" s="74"/>
      <c r="Q7" s="75"/>
      <c r="R7" s="73" t="s">
        <v>3</v>
      </c>
      <c r="S7" s="74"/>
      <c r="T7" s="74"/>
      <c r="U7" s="74"/>
      <c r="V7" s="74"/>
      <c r="W7" s="74"/>
      <c r="X7" s="74"/>
      <c r="Y7" s="75"/>
      <c r="Z7" s="73" t="s">
        <v>4</v>
      </c>
      <c r="AA7" s="74"/>
      <c r="AB7" s="74"/>
      <c r="AC7" s="74"/>
      <c r="AD7" s="74"/>
      <c r="AE7" s="74"/>
      <c r="AF7" s="74"/>
      <c r="AG7" s="75"/>
      <c r="AH7" s="3"/>
      <c r="AI7" s="73" t="s">
        <v>5</v>
      </c>
      <c r="AJ7" s="74"/>
      <c r="AK7" s="74"/>
      <c r="AL7" s="74"/>
      <c r="AM7" s="74"/>
      <c r="AN7" s="74"/>
      <c r="AO7" s="74"/>
      <c r="AP7" s="75"/>
      <c r="AQ7" s="62" t="s">
        <v>6</v>
      </c>
      <c r="AR7" s="62"/>
      <c r="AS7" s="62"/>
      <c r="AT7" s="62"/>
      <c r="AU7" s="62"/>
      <c r="AV7" s="62"/>
      <c r="AW7" s="62"/>
      <c r="AX7" s="62"/>
      <c r="AY7" s="62" t="s">
        <v>7</v>
      </c>
      <c r="AZ7" s="62"/>
      <c r="BA7" s="62"/>
      <c r="BB7" s="62"/>
      <c r="BC7" s="62"/>
      <c r="BD7" s="62"/>
      <c r="BE7" s="62"/>
      <c r="BF7" s="62"/>
      <c r="BG7" s="3"/>
      <c r="BH7" s="3"/>
      <c r="BI7" s="3"/>
      <c r="BJ7" s="3"/>
      <c r="BK7" s="3"/>
      <c r="BL7" s="4" t="s">
        <v>8</v>
      </c>
      <c r="BM7" s="5"/>
      <c r="BN7" s="5"/>
      <c r="BO7" s="5"/>
      <c r="BP7" s="5"/>
      <c r="BQ7" s="5"/>
      <c r="BR7" s="5"/>
      <c r="BS7" s="5"/>
      <c r="BT7" s="5"/>
      <c r="BU7" s="5"/>
      <c r="BV7" s="5"/>
      <c r="BW7" s="5"/>
      <c r="BX7" s="5"/>
      <c r="BY7" s="6"/>
    </row>
    <row r="8" spans="1:78" ht="18.75" customHeight="1">
      <c r="A8" s="2"/>
      <c r="B8" s="65" t="str">
        <f>データ!I6</f>
        <v>法適用</v>
      </c>
      <c r="C8" s="66"/>
      <c r="D8" s="66"/>
      <c r="E8" s="66"/>
      <c r="F8" s="66"/>
      <c r="G8" s="66"/>
      <c r="H8" s="66"/>
      <c r="I8" s="67"/>
      <c r="J8" s="65" t="str">
        <f>データ!J6</f>
        <v>水道事業</v>
      </c>
      <c r="K8" s="66"/>
      <c r="L8" s="66"/>
      <c r="M8" s="66"/>
      <c r="N8" s="66"/>
      <c r="O8" s="66"/>
      <c r="P8" s="66"/>
      <c r="Q8" s="67"/>
      <c r="R8" s="65" t="str">
        <f>データ!K6</f>
        <v>末端給水事業</v>
      </c>
      <c r="S8" s="66"/>
      <c r="T8" s="66"/>
      <c r="U8" s="66"/>
      <c r="V8" s="66"/>
      <c r="W8" s="66"/>
      <c r="X8" s="66"/>
      <c r="Y8" s="67"/>
      <c r="Z8" s="65" t="str">
        <f>データ!L6</f>
        <v>A6</v>
      </c>
      <c r="AA8" s="66"/>
      <c r="AB8" s="66"/>
      <c r="AC8" s="66"/>
      <c r="AD8" s="66"/>
      <c r="AE8" s="66"/>
      <c r="AF8" s="66"/>
      <c r="AG8" s="67"/>
      <c r="AH8" s="3"/>
      <c r="AI8" s="68">
        <f>データ!Q6</f>
        <v>18870</v>
      </c>
      <c r="AJ8" s="69"/>
      <c r="AK8" s="69"/>
      <c r="AL8" s="69"/>
      <c r="AM8" s="69"/>
      <c r="AN8" s="69"/>
      <c r="AO8" s="69"/>
      <c r="AP8" s="70"/>
      <c r="AQ8" s="51">
        <f>データ!R6</f>
        <v>38.1</v>
      </c>
      <c r="AR8" s="51"/>
      <c r="AS8" s="51"/>
      <c r="AT8" s="51"/>
      <c r="AU8" s="51"/>
      <c r="AV8" s="51"/>
      <c r="AW8" s="51"/>
      <c r="AX8" s="51"/>
      <c r="AY8" s="51">
        <f>データ!S6</f>
        <v>495.28</v>
      </c>
      <c r="AZ8" s="51"/>
      <c r="BA8" s="51"/>
      <c r="BB8" s="51"/>
      <c r="BC8" s="51"/>
      <c r="BD8" s="51"/>
      <c r="BE8" s="51"/>
      <c r="BF8" s="51"/>
      <c r="BG8" s="3"/>
      <c r="BH8" s="3"/>
      <c r="BI8" s="3"/>
      <c r="BJ8" s="3"/>
      <c r="BK8" s="3"/>
      <c r="BL8" s="60" t="s">
        <v>9</v>
      </c>
      <c r="BM8" s="61"/>
      <c r="BN8" s="7" t="s">
        <v>10</v>
      </c>
      <c r="BO8" s="8"/>
      <c r="BP8" s="8"/>
      <c r="BQ8" s="8"/>
      <c r="BR8" s="8"/>
      <c r="BS8" s="8"/>
      <c r="BT8" s="8"/>
      <c r="BU8" s="8"/>
      <c r="BV8" s="8"/>
      <c r="BW8" s="8"/>
      <c r="BX8" s="8"/>
      <c r="BY8" s="9"/>
    </row>
    <row r="9" spans="1:78" ht="18.75" customHeight="1">
      <c r="A9" s="2"/>
      <c r="B9" s="62" t="s">
        <v>11</v>
      </c>
      <c r="C9" s="62"/>
      <c r="D9" s="62"/>
      <c r="E9" s="62"/>
      <c r="F9" s="62"/>
      <c r="G9" s="62"/>
      <c r="H9" s="62"/>
      <c r="I9" s="62"/>
      <c r="J9" s="62" t="s">
        <v>12</v>
      </c>
      <c r="K9" s="62"/>
      <c r="L9" s="62"/>
      <c r="M9" s="62"/>
      <c r="N9" s="62"/>
      <c r="O9" s="62"/>
      <c r="P9" s="62"/>
      <c r="Q9" s="62"/>
      <c r="R9" s="62" t="s">
        <v>13</v>
      </c>
      <c r="S9" s="62"/>
      <c r="T9" s="62"/>
      <c r="U9" s="62"/>
      <c r="V9" s="62"/>
      <c r="W9" s="62"/>
      <c r="X9" s="62"/>
      <c r="Y9" s="62"/>
      <c r="Z9" s="62" t="s">
        <v>14</v>
      </c>
      <c r="AA9" s="62"/>
      <c r="AB9" s="62"/>
      <c r="AC9" s="62"/>
      <c r="AD9" s="62"/>
      <c r="AE9" s="62"/>
      <c r="AF9" s="62"/>
      <c r="AG9" s="62"/>
      <c r="AH9" s="3"/>
      <c r="AI9" s="62" t="s">
        <v>15</v>
      </c>
      <c r="AJ9" s="62"/>
      <c r="AK9" s="62"/>
      <c r="AL9" s="62"/>
      <c r="AM9" s="62"/>
      <c r="AN9" s="62"/>
      <c r="AO9" s="62"/>
      <c r="AP9" s="62"/>
      <c r="AQ9" s="62" t="s">
        <v>16</v>
      </c>
      <c r="AR9" s="62"/>
      <c r="AS9" s="62"/>
      <c r="AT9" s="62"/>
      <c r="AU9" s="62"/>
      <c r="AV9" s="62"/>
      <c r="AW9" s="62"/>
      <c r="AX9" s="62"/>
      <c r="AY9" s="62" t="s">
        <v>17</v>
      </c>
      <c r="AZ9" s="62"/>
      <c r="BA9" s="62"/>
      <c r="BB9" s="62"/>
      <c r="BC9" s="62"/>
      <c r="BD9" s="62"/>
      <c r="BE9" s="62"/>
      <c r="BF9" s="62"/>
      <c r="BG9" s="3"/>
      <c r="BH9" s="3"/>
      <c r="BI9" s="3"/>
      <c r="BJ9" s="3"/>
      <c r="BK9" s="3"/>
      <c r="BL9" s="63" t="s">
        <v>18</v>
      </c>
      <c r="BM9" s="64"/>
      <c r="BN9" s="10" t="s">
        <v>19</v>
      </c>
      <c r="BO9" s="11"/>
      <c r="BP9" s="11"/>
      <c r="BQ9" s="11"/>
      <c r="BR9" s="11"/>
      <c r="BS9" s="11"/>
      <c r="BT9" s="11"/>
      <c r="BU9" s="11"/>
      <c r="BV9" s="11"/>
      <c r="BW9" s="11"/>
      <c r="BX9" s="11"/>
      <c r="BY9" s="12"/>
    </row>
    <row r="10" spans="1:78" ht="18.75" customHeight="1">
      <c r="A10" s="2"/>
      <c r="B10" s="51" t="str">
        <f>データ!M6</f>
        <v>-</v>
      </c>
      <c r="C10" s="51"/>
      <c r="D10" s="51"/>
      <c r="E10" s="51"/>
      <c r="F10" s="51"/>
      <c r="G10" s="51"/>
      <c r="H10" s="51"/>
      <c r="I10" s="51"/>
      <c r="J10" s="51">
        <f>データ!N6</f>
        <v>82.59</v>
      </c>
      <c r="K10" s="51"/>
      <c r="L10" s="51"/>
      <c r="M10" s="51"/>
      <c r="N10" s="51"/>
      <c r="O10" s="51"/>
      <c r="P10" s="51"/>
      <c r="Q10" s="51"/>
      <c r="R10" s="51">
        <f>データ!O6</f>
        <v>99.98</v>
      </c>
      <c r="S10" s="51"/>
      <c r="T10" s="51"/>
      <c r="U10" s="51"/>
      <c r="V10" s="51"/>
      <c r="W10" s="51"/>
      <c r="X10" s="51"/>
      <c r="Y10" s="51"/>
      <c r="Z10" s="59">
        <f>データ!P6</f>
        <v>1995</v>
      </c>
      <c r="AA10" s="59"/>
      <c r="AB10" s="59"/>
      <c r="AC10" s="59"/>
      <c r="AD10" s="59"/>
      <c r="AE10" s="59"/>
      <c r="AF10" s="59"/>
      <c r="AG10" s="59"/>
      <c r="AH10" s="2"/>
      <c r="AI10" s="59">
        <f>データ!T6</f>
        <v>18784</v>
      </c>
      <c r="AJ10" s="59"/>
      <c r="AK10" s="59"/>
      <c r="AL10" s="59"/>
      <c r="AM10" s="59"/>
      <c r="AN10" s="59"/>
      <c r="AO10" s="59"/>
      <c r="AP10" s="59"/>
      <c r="AQ10" s="51">
        <f>データ!U6</f>
        <v>13</v>
      </c>
      <c r="AR10" s="51"/>
      <c r="AS10" s="51"/>
      <c r="AT10" s="51"/>
      <c r="AU10" s="51"/>
      <c r="AV10" s="51"/>
      <c r="AW10" s="51"/>
      <c r="AX10" s="51"/>
      <c r="AY10" s="51">
        <f>データ!V6</f>
        <v>1444.92</v>
      </c>
      <c r="AZ10" s="51"/>
      <c r="BA10" s="51"/>
      <c r="BB10" s="51"/>
      <c r="BC10" s="51"/>
      <c r="BD10" s="51"/>
      <c r="BE10" s="51"/>
      <c r="BF10" s="51"/>
      <c r="BG10" s="2"/>
      <c r="BH10" s="2"/>
      <c r="BI10" s="2"/>
      <c r="BJ10" s="2"/>
      <c r="BK10" s="2"/>
      <c r="BL10" s="52" t="s">
        <v>20</v>
      </c>
      <c r="BM10" s="5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22</v>
      </c>
      <c r="BM11" s="54"/>
      <c r="BN11" s="54"/>
      <c r="BO11" s="54"/>
      <c r="BP11" s="54"/>
      <c r="BQ11" s="54"/>
      <c r="BR11" s="54"/>
      <c r="BS11" s="54"/>
      <c r="BT11" s="54"/>
      <c r="BU11" s="54"/>
      <c r="BV11" s="54"/>
      <c r="BW11" s="54"/>
      <c r="BX11" s="54"/>
      <c r="BY11" s="54"/>
      <c r="BZ11" s="5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c r="A14" s="2"/>
      <c r="B14" s="56" t="s">
        <v>23</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41" t="s">
        <v>24</v>
      </c>
      <c r="BM14" s="42"/>
      <c r="BN14" s="42"/>
      <c r="BO14" s="42"/>
      <c r="BP14" s="42"/>
      <c r="BQ14" s="42"/>
      <c r="BR14" s="42"/>
      <c r="BS14" s="42"/>
      <c r="BT14" s="42"/>
      <c r="BU14" s="42"/>
      <c r="BV14" s="42"/>
      <c r="BW14" s="42"/>
      <c r="BX14" s="42"/>
      <c r="BY14" s="42"/>
      <c r="BZ14" s="43"/>
    </row>
    <row r="15" spans="1:78" ht="13.5" customHeight="1">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4" t="s">
        <v>104</v>
      </c>
      <c r="BM16" s="85"/>
      <c r="BN16" s="85"/>
      <c r="BO16" s="85"/>
      <c r="BP16" s="85"/>
      <c r="BQ16" s="85"/>
      <c r="BR16" s="85"/>
      <c r="BS16" s="85"/>
      <c r="BT16" s="85"/>
      <c r="BU16" s="85"/>
      <c r="BV16" s="85"/>
      <c r="BW16" s="85"/>
      <c r="BX16" s="85"/>
      <c r="BY16" s="85"/>
      <c r="BZ16" s="86"/>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4"/>
      <c r="BM17" s="85"/>
      <c r="BN17" s="85"/>
      <c r="BO17" s="85"/>
      <c r="BP17" s="85"/>
      <c r="BQ17" s="85"/>
      <c r="BR17" s="85"/>
      <c r="BS17" s="85"/>
      <c r="BT17" s="85"/>
      <c r="BU17" s="85"/>
      <c r="BV17" s="85"/>
      <c r="BW17" s="85"/>
      <c r="BX17" s="85"/>
      <c r="BY17" s="85"/>
      <c r="BZ17" s="86"/>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4"/>
      <c r="BM18" s="85"/>
      <c r="BN18" s="85"/>
      <c r="BO18" s="85"/>
      <c r="BP18" s="85"/>
      <c r="BQ18" s="85"/>
      <c r="BR18" s="85"/>
      <c r="BS18" s="85"/>
      <c r="BT18" s="85"/>
      <c r="BU18" s="85"/>
      <c r="BV18" s="85"/>
      <c r="BW18" s="85"/>
      <c r="BX18" s="85"/>
      <c r="BY18" s="85"/>
      <c r="BZ18" s="86"/>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4"/>
      <c r="BM19" s="85"/>
      <c r="BN19" s="85"/>
      <c r="BO19" s="85"/>
      <c r="BP19" s="85"/>
      <c r="BQ19" s="85"/>
      <c r="BR19" s="85"/>
      <c r="BS19" s="85"/>
      <c r="BT19" s="85"/>
      <c r="BU19" s="85"/>
      <c r="BV19" s="85"/>
      <c r="BW19" s="85"/>
      <c r="BX19" s="85"/>
      <c r="BY19" s="85"/>
      <c r="BZ19" s="86"/>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4"/>
      <c r="BM20" s="85"/>
      <c r="BN20" s="85"/>
      <c r="BO20" s="85"/>
      <c r="BP20" s="85"/>
      <c r="BQ20" s="85"/>
      <c r="BR20" s="85"/>
      <c r="BS20" s="85"/>
      <c r="BT20" s="85"/>
      <c r="BU20" s="85"/>
      <c r="BV20" s="85"/>
      <c r="BW20" s="85"/>
      <c r="BX20" s="85"/>
      <c r="BY20" s="85"/>
      <c r="BZ20" s="86"/>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4"/>
      <c r="BM21" s="85"/>
      <c r="BN21" s="85"/>
      <c r="BO21" s="85"/>
      <c r="BP21" s="85"/>
      <c r="BQ21" s="85"/>
      <c r="BR21" s="85"/>
      <c r="BS21" s="85"/>
      <c r="BT21" s="85"/>
      <c r="BU21" s="85"/>
      <c r="BV21" s="85"/>
      <c r="BW21" s="85"/>
      <c r="BX21" s="85"/>
      <c r="BY21" s="85"/>
      <c r="BZ21" s="86"/>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4"/>
      <c r="BM22" s="85"/>
      <c r="BN22" s="85"/>
      <c r="BO22" s="85"/>
      <c r="BP22" s="85"/>
      <c r="BQ22" s="85"/>
      <c r="BR22" s="85"/>
      <c r="BS22" s="85"/>
      <c r="BT22" s="85"/>
      <c r="BU22" s="85"/>
      <c r="BV22" s="85"/>
      <c r="BW22" s="85"/>
      <c r="BX22" s="85"/>
      <c r="BY22" s="85"/>
      <c r="BZ22" s="86"/>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4"/>
      <c r="BM23" s="85"/>
      <c r="BN23" s="85"/>
      <c r="BO23" s="85"/>
      <c r="BP23" s="85"/>
      <c r="BQ23" s="85"/>
      <c r="BR23" s="85"/>
      <c r="BS23" s="85"/>
      <c r="BT23" s="85"/>
      <c r="BU23" s="85"/>
      <c r="BV23" s="85"/>
      <c r="BW23" s="85"/>
      <c r="BX23" s="85"/>
      <c r="BY23" s="85"/>
      <c r="BZ23" s="86"/>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4"/>
      <c r="BM24" s="85"/>
      <c r="BN24" s="85"/>
      <c r="BO24" s="85"/>
      <c r="BP24" s="85"/>
      <c r="BQ24" s="85"/>
      <c r="BR24" s="85"/>
      <c r="BS24" s="85"/>
      <c r="BT24" s="85"/>
      <c r="BU24" s="85"/>
      <c r="BV24" s="85"/>
      <c r="BW24" s="85"/>
      <c r="BX24" s="85"/>
      <c r="BY24" s="85"/>
      <c r="BZ24" s="86"/>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4"/>
      <c r="BM25" s="85"/>
      <c r="BN25" s="85"/>
      <c r="BO25" s="85"/>
      <c r="BP25" s="85"/>
      <c r="BQ25" s="85"/>
      <c r="BR25" s="85"/>
      <c r="BS25" s="85"/>
      <c r="BT25" s="85"/>
      <c r="BU25" s="85"/>
      <c r="BV25" s="85"/>
      <c r="BW25" s="85"/>
      <c r="BX25" s="85"/>
      <c r="BY25" s="85"/>
      <c r="BZ25" s="86"/>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4"/>
      <c r="BM26" s="85"/>
      <c r="BN26" s="85"/>
      <c r="BO26" s="85"/>
      <c r="BP26" s="85"/>
      <c r="BQ26" s="85"/>
      <c r="BR26" s="85"/>
      <c r="BS26" s="85"/>
      <c r="BT26" s="85"/>
      <c r="BU26" s="85"/>
      <c r="BV26" s="85"/>
      <c r="BW26" s="85"/>
      <c r="BX26" s="85"/>
      <c r="BY26" s="85"/>
      <c r="BZ26" s="86"/>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4"/>
      <c r="BM27" s="85"/>
      <c r="BN27" s="85"/>
      <c r="BO27" s="85"/>
      <c r="BP27" s="85"/>
      <c r="BQ27" s="85"/>
      <c r="BR27" s="85"/>
      <c r="BS27" s="85"/>
      <c r="BT27" s="85"/>
      <c r="BU27" s="85"/>
      <c r="BV27" s="85"/>
      <c r="BW27" s="85"/>
      <c r="BX27" s="85"/>
      <c r="BY27" s="85"/>
      <c r="BZ27" s="86"/>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4"/>
      <c r="BM28" s="85"/>
      <c r="BN28" s="85"/>
      <c r="BO28" s="85"/>
      <c r="BP28" s="85"/>
      <c r="BQ28" s="85"/>
      <c r="BR28" s="85"/>
      <c r="BS28" s="85"/>
      <c r="BT28" s="85"/>
      <c r="BU28" s="85"/>
      <c r="BV28" s="85"/>
      <c r="BW28" s="85"/>
      <c r="BX28" s="85"/>
      <c r="BY28" s="85"/>
      <c r="BZ28" s="86"/>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4"/>
      <c r="BM29" s="85"/>
      <c r="BN29" s="85"/>
      <c r="BO29" s="85"/>
      <c r="BP29" s="85"/>
      <c r="BQ29" s="85"/>
      <c r="BR29" s="85"/>
      <c r="BS29" s="85"/>
      <c r="BT29" s="85"/>
      <c r="BU29" s="85"/>
      <c r="BV29" s="85"/>
      <c r="BW29" s="85"/>
      <c r="BX29" s="85"/>
      <c r="BY29" s="85"/>
      <c r="BZ29" s="86"/>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4"/>
      <c r="BM30" s="85"/>
      <c r="BN30" s="85"/>
      <c r="BO30" s="85"/>
      <c r="BP30" s="85"/>
      <c r="BQ30" s="85"/>
      <c r="BR30" s="85"/>
      <c r="BS30" s="85"/>
      <c r="BT30" s="85"/>
      <c r="BU30" s="85"/>
      <c r="BV30" s="85"/>
      <c r="BW30" s="85"/>
      <c r="BX30" s="85"/>
      <c r="BY30" s="85"/>
      <c r="BZ30" s="86"/>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4"/>
      <c r="BM31" s="85"/>
      <c r="BN31" s="85"/>
      <c r="BO31" s="85"/>
      <c r="BP31" s="85"/>
      <c r="BQ31" s="85"/>
      <c r="BR31" s="85"/>
      <c r="BS31" s="85"/>
      <c r="BT31" s="85"/>
      <c r="BU31" s="85"/>
      <c r="BV31" s="85"/>
      <c r="BW31" s="85"/>
      <c r="BX31" s="85"/>
      <c r="BY31" s="85"/>
      <c r="BZ31" s="86"/>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4"/>
      <c r="BM32" s="85"/>
      <c r="BN32" s="85"/>
      <c r="BO32" s="85"/>
      <c r="BP32" s="85"/>
      <c r="BQ32" s="85"/>
      <c r="BR32" s="85"/>
      <c r="BS32" s="85"/>
      <c r="BT32" s="85"/>
      <c r="BU32" s="85"/>
      <c r="BV32" s="85"/>
      <c r="BW32" s="85"/>
      <c r="BX32" s="85"/>
      <c r="BY32" s="85"/>
      <c r="BZ32" s="86"/>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4"/>
      <c r="BM33" s="85"/>
      <c r="BN33" s="85"/>
      <c r="BO33" s="85"/>
      <c r="BP33" s="85"/>
      <c r="BQ33" s="85"/>
      <c r="BR33" s="85"/>
      <c r="BS33" s="85"/>
      <c r="BT33" s="85"/>
      <c r="BU33" s="85"/>
      <c r="BV33" s="85"/>
      <c r="BW33" s="85"/>
      <c r="BX33" s="85"/>
      <c r="BY33" s="85"/>
      <c r="BZ33" s="86"/>
    </row>
    <row r="34" spans="1:78" ht="13.5" customHeight="1">
      <c r="A34" s="2"/>
      <c r="B34" s="16"/>
      <c r="C34" s="47" t="s">
        <v>25</v>
      </c>
      <c r="D34" s="47"/>
      <c r="E34" s="47"/>
      <c r="F34" s="47"/>
      <c r="G34" s="47"/>
      <c r="H34" s="47"/>
      <c r="I34" s="47"/>
      <c r="J34" s="47"/>
      <c r="K34" s="47"/>
      <c r="L34" s="47"/>
      <c r="M34" s="47"/>
      <c r="N34" s="47"/>
      <c r="O34" s="47"/>
      <c r="P34" s="47"/>
      <c r="Q34" s="19"/>
      <c r="R34" s="47" t="s">
        <v>26</v>
      </c>
      <c r="S34" s="47"/>
      <c r="T34" s="47"/>
      <c r="U34" s="47"/>
      <c r="V34" s="47"/>
      <c r="W34" s="47"/>
      <c r="X34" s="47"/>
      <c r="Y34" s="47"/>
      <c r="Z34" s="47"/>
      <c r="AA34" s="47"/>
      <c r="AB34" s="47"/>
      <c r="AC34" s="47"/>
      <c r="AD34" s="47"/>
      <c r="AE34" s="47"/>
      <c r="AF34" s="19"/>
      <c r="AG34" s="47" t="s">
        <v>27</v>
      </c>
      <c r="AH34" s="47"/>
      <c r="AI34" s="47"/>
      <c r="AJ34" s="47"/>
      <c r="AK34" s="47"/>
      <c r="AL34" s="47"/>
      <c r="AM34" s="47"/>
      <c r="AN34" s="47"/>
      <c r="AO34" s="47"/>
      <c r="AP34" s="47"/>
      <c r="AQ34" s="47"/>
      <c r="AR34" s="47"/>
      <c r="AS34" s="47"/>
      <c r="AT34" s="47"/>
      <c r="AU34" s="19"/>
      <c r="AV34" s="47" t="s">
        <v>28</v>
      </c>
      <c r="AW34" s="47"/>
      <c r="AX34" s="47"/>
      <c r="AY34" s="47"/>
      <c r="AZ34" s="47"/>
      <c r="BA34" s="47"/>
      <c r="BB34" s="47"/>
      <c r="BC34" s="47"/>
      <c r="BD34" s="47"/>
      <c r="BE34" s="47"/>
      <c r="BF34" s="47"/>
      <c r="BG34" s="47"/>
      <c r="BH34" s="47"/>
      <c r="BI34" s="47"/>
      <c r="BJ34" s="18"/>
      <c r="BK34" s="2"/>
      <c r="BL34" s="84"/>
      <c r="BM34" s="85"/>
      <c r="BN34" s="85"/>
      <c r="BO34" s="85"/>
      <c r="BP34" s="85"/>
      <c r="BQ34" s="85"/>
      <c r="BR34" s="85"/>
      <c r="BS34" s="85"/>
      <c r="BT34" s="85"/>
      <c r="BU34" s="85"/>
      <c r="BV34" s="85"/>
      <c r="BW34" s="85"/>
      <c r="BX34" s="85"/>
      <c r="BY34" s="85"/>
      <c r="BZ34" s="86"/>
    </row>
    <row r="35" spans="1:78" ht="13.5" customHeight="1">
      <c r="A35" s="2"/>
      <c r="B35" s="16"/>
      <c r="C35" s="47"/>
      <c r="D35" s="47"/>
      <c r="E35" s="47"/>
      <c r="F35" s="47"/>
      <c r="G35" s="47"/>
      <c r="H35" s="47"/>
      <c r="I35" s="47"/>
      <c r="J35" s="47"/>
      <c r="K35" s="47"/>
      <c r="L35" s="47"/>
      <c r="M35" s="47"/>
      <c r="N35" s="47"/>
      <c r="O35" s="47"/>
      <c r="P35" s="47"/>
      <c r="Q35" s="19"/>
      <c r="R35" s="47"/>
      <c r="S35" s="47"/>
      <c r="T35" s="47"/>
      <c r="U35" s="47"/>
      <c r="V35" s="47"/>
      <c r="W35" s="47"/>
      <c r="X35" s="47"/>
      <c r="Y35" s="47"/>
      <c r="Z35" s="47"/>
      <c r="AA35" s="47"/>
      <c r="AB35" s="47"/>
      <c r="AC35" s="47"/>
      <c r="AD35" s="47"/>
      <c r="AE35" s="47"/>
      <c r="AF35" s="19"/>
      <c r="AG35" s="47"/>
      <c r="AH35" s="47"/>
      <c r="AI35" s="47"/>
      <c r="AJ35" s="47"/>
      <c r="AK35" s="47"/>
      <c r="AL35" s="47"/>
      <c r="AM35" s="47"/>
      <c r="AN35" s="47"/>
      <c r="AO35" s="47"/>
      <c r="AP35" s="47"/>
      <c r="AQ35" s="47"/>
      <c r="AR35" s="47"/>
      <c r="AS35" s="47"/>
      <c r="AT35" s="47"/>
      <c r="AU35" s="19"/>
      <c r="AV35" s="47"/>
      <c r="AW35" s="47"/>
      <c r="AX35" s="47"/>
      <c r="AY35" s="47"/>
      <c r="AZ35" s="47"/>
      <c r="BA35" s="47"/>
      <c r="BB35" s="47"/>
      <c r="BC35" s="47"/>
      <c r="BD35" s="47"/>
      <c r="BE35" s="47"/>
      <c r="BF35" s="47"/>
      <c r="BG35" s="47"/>
      <c r="BH35" s="47"/>
      <c r="BI35" s="47"/>
      <c r="BJ35" s="18"/>
      <c r="BK35" s="2"/>
      <c r="BL35" s="84"/>
      <c r="BM35" s="85"/>
      <c r="BN35" s="85"/>
      <c r="BO35" s="85"/>
      <c r="BP35" s="85"/>
      <c r="BQ35" s="85"/>
      <c r="BR35" s="85"/>
      <c r="BS35" s="85"/>
      <c r="BT35" s="85"/>
      <c r="BU35" s="85"/>
      <c r="BV35" s="85"/>
      <c r="BW35" s="85"/>
      <c r="BX35" s="85"/>
      <c r="BY35" s="85"/>
      <c r="BZ35" s="86"/>
    </row>
    <row r="36" spans="1:78" ht="48.7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4"/>
      <c r="BM36" s="85"/>
      <c r="BN36" s="85"/>
      <c r="BO36" s="85"/>
      <c r="BP36" s="85"/>
      <c r="BQ36" s="85"/>
      <c r="BR36" s="85"/>
      <c r="BS36" s="85"/>
      <c r="BT36" s="85"/>
      <c r="BU36" s="85"/>
      <c r="BV36" s="85"/>
      <c r="BW36" s="85"/>
      <c r="BX36" s="85"/>
      <c r="BY36" s="85"/>
      <c r="BZ36" s="86"/>
    </row>
    <row r="37" spans="1:78" ht="45.7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4"/>
      <c r="BM37" s="85"/>
      <c r="BN37" s="85"/>
      <c r="BO37" s="85"/>
      <c r="BP37" s="85"/>
      <c r="BQ37" s="85"/>
      <c r="BR37" s="85"/>
      <c r="BS37" s="85"/>
      <c r="BT37" s="85"/>
      <c r="BU37" s="85"/>
      <c r="BV37" s="85"/>
      <c r="BW37" s="85"/>
      <c r="BX37" s="85"/>
      <c r="BY37" s="85"/>
      <c r="BZ37" s="86"/>
    </row>
    <row r="38" spans="1:78" ht="47.2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4"/>
      <c r="BM38" s="85"/>
      <c r="BN38" s="85"/>
      <c r="BO38" s="85"/>
      <c r="BP38" s="85"/>
      <c r="BQ38" s="85"/>
      <c r="BR38" s="85"/>
      <c r="BS38" s="85"/>
      <c r="BT38" s="85"/>
      <c r="BU38" s="85"/>
      <c r="BV38" s="85"/>
      <c r="BW38" s="85"/>
      <c r="BX38" s="85"/>
      <c r="BY38" s="85"/>
      <c r="BZ38" s="86"/>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4"/>
      <c r="BM39" s="85"/>
      <c r="BN39" s="85"/>
      <c r="BO39" s="85"/>
      <c r="BP39" s="85"/>
      <c r="BQ39" s="85"/>
      <c r="BR39" s="85"/>
      <c r="BS39" s="85"/>
      <c r="BT39" s="85"/>
      <c r="BU39" s="85"/>
      <c r="BV39" s="85"/>
      <c r="BW39" s="85"/>
      <c r="BX39" s="85"/>
      <c r="BY39" s="85"/>
      <c r="BZ39" s="86"/>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4"/>
      <c r="BM40" s="85"/>
      <c r="BN40" s="85"/>
      <c r="BO40" s="85"/>
      <c r="BP40" s="85"/>
      <c r="BQ40" s="85"/>
      <c r="BR40" s="85"/>
      <c r="BS40" s="85"/>
      <c r="BT40" s="85"/>
      <c r="BU40" s="85"/>
      <c r="BV40" s="85"/>
      <c r="BW40" s="85"/>
      <c r="BX40" s="85"/>
      <c r="BY40" s="85"/>
      <c r="BZ40" s="86"/>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4"/>
      <c r="BM41" s="85"/>
      <c r="BN41" s="85"/>
      <c r="BO41" s="85"/>
      <c r="BP41" s="85"/>
      <c r="BQ41" s="85"/>
      <c r="BR41" s="85"/>
      <c r="BS41" s="85"/>
      <c r="BT41" s="85"/>
      <c r="BU41" s="85"/>
      <c r="BV41" s="85"/>
      <c r="BW41" s="85"/>
      <c r="BX41" s="85"/>
      <c r="BY41" s="85"/>
      <c r="BZ41" s="86"/>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4"/>
      <c r="BM42" s="85"/>
      <c r="BN42" s="85"/>
      <c r="BO42" s="85"/>
      <c r="BP42" s="85"/>
      <c r="BQ42" s="85"/>
      <c r="BR42" s="85"/>
      <c r="BS42" s="85"/>
      <c r="BT42" s="85"/>
      <c r="BU42" s="85"/>
      <c r="BV42" s="85"/>
      <c r="BW42" s="85"/>
      <c r="BX42" s="85"/>
      <c r="BY42" s="85"/>
      <c r="BZ42" s="86"/>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4"/>
      <c r="BM43" s="85"/>
      <c r="BN43" s="85"/>
      <c r="BO43" s="85"/>
      <c r="BP43" s="85"/>
      <c r="BQ43" s="85"/>
      <c r="BR43" s="85"/>
      <c r="BS43" s="85"/>
      <c r="BT43" s="85"/>
      <c r="BU43" s="85"/>
      <c r="BV43" s="85"/>
      <c r="BW43" s="85"/>
      <c r="BX43" s="85"/>
      <c r="BY43" s="85"/>
      <c r="BZ43" s="86"/>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4"/>
      <c r="BM44" s="85"/>
      <c r="BN44" s="85"/>
      <c r="BO44" s="85"/>
      <c r="BP44" s="85"/>
      <c r="BQ44" s="85"/>
      <c r="BR44" s="85"/>
      <c r="BS44" s="85"/>
      <c r="BT44" s="85"/>
      <c r="BU44" s="85"/>
      <c r="BV44" s="85"/>
      <c r="BW44" s="85"/>
      <c r="BX44" s="85"/>
      <c r="BY44" s="85"/>
      <c r="BZ44" s="86"/>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84" t="s">
        <v>105</v>
      </c>
      <c r="BM47" s="85"/>
      <c r="BN47" s="85"/>
      <c r="BO47" s="85"/>
      <c r="BP47" s="85"/>
      <c r="BQ47" s="85"/>
      <c r="BR47" s="85"/>
      <c r="BS47" s="85"/>
      <c r="BT47" s="85"/>
      <c r="BU47" s="85"/>
      <c r="BV47" s="85"/>
      <c r="BW47" s="85"/>
      <c r="BX47" s="85"/>
      <c r="BY47" s="85"/>
      <c r="BZ47" s="86"/>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84"/>
      <c r="BM48" s="85"/>
      <c r="BN48" s="85"/>
      <c r="BO48" s="85"/>
      <c r="BP48" s="85"/>
      <c r="BQ48" s="85"/>
      <c r="BR48" s="85"/>
      <c r="BS48" s="85"/>
      <c r="BT48" s="85"/>
      <c r="BU48" s="85"/>
      <c r="BV48" s="85"/>
      <c r="BW48" s="85"/>
      <c r="BX48" s="85"/>
      <c r="BY48" s="85"/>
      <c r="BZ48" s="86"/>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84"/>
      <c r="BM49" s="85"/>
      <c r="BN49" s="85"/>
      <c r="BO49" s="85"/>
      <c r="BP49" s="85"/>
      <c r="BQ49" s="85"/>
      <c r="BR49" s="85"/>
      <c r="BS49" s="85"/>
      <c r="BT49" s="85"/>
      <c r="BU49" s="85"/>
      <c r="BV49" s="85"/>
      <c r="BW49" s="85"/>
      <c r="BX49" s="85"/>
      <c r="BY49" s="85"/>
      <c r="BZ49" s="86"/>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84"/>
      <c r="BM50" s="85"/>
      <c r="BN50" s="85"/>
      <c r="BO50" s="85"/>
      <c r="BP50" s="85"/>
      <c r="BQ50" s="85"/>
      <c r="BR50" s="85"/>
      <c r="BS50" s="85"/>
      <c r="BT50" s="85"/>
      <c r="BU50" s="85"/>
      <c r="BV50" s="85"/>
      <c r="BW50" s="85"/>
      <c r="BX50" s="85"/>
      <c r="BY50" s="85"/>
      <c r="BZ50" s="86"/>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84"/>
      <c r="BM51" s="85"/>
      <c r="BN51" s="85"/>
      <c r="BO51" s="85"/>
      <c r="BP51" s="85"/>
      <c r="BQ51" s="85"/>
      <c r="BR51" s="85"/>
      <c r="BS51" s="85"/>
      <c r="BT51" s="85"/>
      <c r="BU51" s="85"/>
      <c r="BV51" s="85"/>
      <c r="BW51" s="85"/>
      <c r="BX51" s="85"/>
      <c r="BY51" s="85"/>
      <c r="BZ51" s="86"/>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84"/>
      <c r="BM52" s="85"/>
      <c r="BN52" s="85"/>
      <c r="BO52" s="85"/>
      <c r="BP52" s="85"/>
      <c r="BQ52" s="85"/>
      <c r="BR52" s="85"/>
      <c r="BS52" s="85"/>
      <c r="BT52" s="85"/>
      <c r="BU52" s="85"/>
      <c r="BV52" s="85"/>
      <c r="BW52" s="85"/>
      <c r="BX52" s="85"/>
      <c r="BY52" s="85"/>
      <c r="BZ52" s="86"/>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84"/>
      <c r="BM53" s="85"/>
      <c r="BN53" s="85"/>
      <c r="BO53" s="85"/>
      <c r="BP53" s="85"/>
      <c r="BQ53" s="85"/>
      <c r="BR53" s="85"/>
      <c r="BS53" s="85"/>
      <c r="BT53" s="85"/>
      <c r="BU53" s="85"/>
      <c r="BV53" s="85"/>
      <c r="BW53" s="85"/>
      <c r="BX53" s="85"/>
      <c r="BY53" s="85"/>
      <c r="BZ53" s="86"/>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84"/>
      <c r="BM54" s="85"/>
      <c r="BN54" s="85"/>
      <c r="BO54" s="85"/>
      <c r="BP54" s="85"/>
      <c r="BQ54" s="85"/>
      <c r="BR54" s="85"/>
      <c r="BS54" s="85"/>
      <c r="BT54" s="85"/>
      <c r="BU54" s="85"/>
      <c r="BV54" s="85"/>
      <c r="BW54" s="85"/>
      <c r="BX54" s="85"/>
      <c r="BY54" s="85"/>
      <c r="BZ54" s="86"/>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84"/>
      <c r="BM55" s="85"/>
      <c r="BN55" s="85"/>
      <c r="BO55" s="85"/>
      <c r="BP55" s="85"/>
      <c r="BQ55" s="85"/>
      <c r="BR55" s="85"/>
      <c r="BS55" s="85"/>
      <c r="BT55" s="85"/>
      <c r="BU55" s="85"/>
      <c r="BV55" s="85"/>
      <c r="BW55" s="85"/>
      <c r="BX55" s="85"/>
      <c r="BY55" s="85"/>
      <c r="BZ55" s="86"/>
    </row>
    <row r="56" spans="1:78" ht="13.5" customHeight="1">
      <c r="A56" s="2"/>
      <c r="B56" s="16"/>
      <c r="C56" s="47" t="s">
        <v>30</v>
      </c>
      <c r="D56" s="47"/>
      <c r="E56" s="47"/>
      <c r="F56" s="47"/>
      <c r="G56" s="47"/>
      <c r="H56" s="47"/>
      <c r="I56" s="47"/>
      <c r="J56" s="47"/>
      <c r="K56" s="47"/>
      <c r="L56" s="47"/>
      <c r="M56" s="47"/>
      <c r="N56" s="47"/>
      <c r="O56" s="47"/>
      <c r="P56" s="47"/>
      <c r="Q56" s="19"/>
      <c r="R56" s="47" t="s">
        <v>31</v>
      </c>
      <c r="S56" s="47"/>
      <c r="T56" s="47"/>
      <c r="U56" s="47"/>
      <c r="V56" s="47"/>
      <c r="W56" s="47"/>
      <c r="X56" s="47"/>
      <c r="Y56" s="47"/>
      <c r="Z56" s="47"/>
      <c r="AA56" s="47"/>
      <c r="AB56" s="47"/>
      <c r="AC56" s="47"/>
      <c r="AD56" s="47"/>
      <c r="AE56" s="47"/>
      <c r="AF56" s="19"/>
      <c r="AG56" s="47" t="s">
        <v>32</v>
      </c>
      <c r="AH56" s="47"/>
      <c r="AI56" s="47"/>
      <c r="AJ56" s="47"/>
      <c r="AK56" s="47"/>
      <c r="AL56" s="47"/>
      <c r="AM56" s="47"/>
      <c r="AN56" s="47"/>
      <c r="AO56" s="47"/>
      <c r="AP56" s="47"/>
      <c r="AQ56" s="47"/>
      <c r="AR56" s="47"/>
      <c r="AS56" s="47"/>
      <c r="AT56" s="47"/>
      <c r="AU56" s="19"/>
      <c r="AV56" s="47" t="s">
        <v>33</v>
      </c>
      <c r="AW56" s="47"/>
      <c r="AX56" s="47"/>
      <c r="AY56" s="47"/>
      <c r="AZ56" s="47"/>
      <c r="BA56" s="47"/>
      <c r="BB56" s="47"/>
      <c r="BC56" s="47"/>
      <c r="BD56" s="47"/>
      <c r="BE56" s="47"/>
      <c r="BF56" s="47"/>
      <c r="BG56" s="47"/>
      <c r="BH56" s="47"/>
      <c r="BI56" s="47"/>
      <c r="BJ56" s="18"/>
      <c r="BK56" s="2"/>
      <c r="BL56" s="84"/>
      <c r="BM56" s="85"/>
      <c r="BN56" s="85"/>
      <c r="BO56" s="85"/>
      <c r="BP56" s="85"/>
      <c r="BQ56" s="85"/>
      <c r="BR56" s="85"/>
      <c r="BS56" s="85"/>
      <c r="BT56" s="85"/>
      <c r="BU56" s="85"/>
      <c r="BV56" s="85"/>
      <c r="BW56" s="85"/>
      <c r="BX56" s="85"/>
      <c r="BY56" s="85"/>
      <c r="BZ56" s="86"/>
    </row>
    <row r="57" spans="1:78" ht="13.5" customHeight="1">
      <c r="A57" s="2"/>
      <c r="B57" s="16"/>
      <c r="C57" s="47"/>
      <c r="D57" s="47"/>
      <c r="E57" s="47"/>
      <c r="F57" s="47"/>
      <c r="G57" s="47"/>
      <c r="H57" s="47"/>
      <c r="I57" s="47"/>
      <c r="J57" s="47"/>
      <c r="K57" s="47"/>
      <c r="L57" s="47"/>
      <c r="M57" s="47"/>
      <c r="N57" s="47"/>
      <c r="O57" s="47"/>
      <c r="P57" s="47"/>
      <c r="Q57" s="19"/>
      <c r="R57" s="47"/>
      <c r="S57" s="47"/>
      <c r="T57" s="47"/>
      <c r="U57" s="47"/>
      <c r="V57" s="47"/>
      <c r="W57" s="47"/>
      <c r="X57" s="47"/>
      <c r="Y57" s="47"/>
      <c r="Z57" s="47"/>
      <c r="AA57" s="47"/>
      <c r="AB57" s="47"/>
      <c r="AC57" s="47"/>
      <c r="AD57" s="47"/>
      <c r="AE57" s="47"/>
      <c r="AF57" s="19"/>
      <c r="AG57" s="47"/>
      <c r="AH57" s="47"/>
      <c r="AI57" s="47"/>
      <c r="AJ57" s="47"/>
      <c r="AK57" s="47"/>
      <c r="AL57" s="47"/>
      <c r="AM57" s="47"/>
      <c r="AN57" s="47"/>
      <c r="AO57" s="47"/>
      <c r="AP57" s="47"/>
      <c r="AQ57" s="47"/>
      <c r="AR57" s="47"/>
      <c r="AS57" s="47"/>
      <c r="AT57" s="47"/>
      <c r="AU57" s="19"/>
      <c r="AV57" s="47"/>
      <c r="AW57" s="47"/>
      <c r="AX57" s="47"/>
      <c r="AY57" s="47"/>
      <c r="AZ57" s="47"/>
      <c r="BA57" s="47"/>
      <c r="BB57" s="47"/>
      <c r="BC57" s="47"/>
      <c r="BD57" s="47"/>
      <c r="BE57" s="47"/>
      <c r="BF57" s="47"/>
      <c r="BG57" s="47"/>
      <c r="BH57" s="47"/>
      <c r="BI57" s="47"/>
      <c r="BJ57" s="18"/>
      <c r="BK57" s="2"/>
      <c r="BL57" s="84"/>
      <c r="BM57" s="85"/>
      <c r="BN57" s="85"/>
      <c r="BO57" s="85"/>
      <c r="BP57" s="85"/>
      <c r="BQ57" s="85"/>
      <c r="BR57" s="85"/>
      <c r="BS57" s="85"/>
      <c r="BT57" s="85"/>
      <c r="BU57" s="85"/>
      <c r="BV57" s="85"/>
      <c r="BW57" s="85"/>
      <c r="BX57" s="85"/>
      <c r="BY57" s="85"/>
      <c r="BZ57" s="86"/>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84"/>
      <c r="BM58" s="85"/>
      <c r="BN58" s="85"/>
      <c r="BO58" s="85"/>
      <c r="BP58" s="85"/>
      <c r="BQ58" s="85"/>
      <c r="BR58" s="85"/>
      <c r="BS58" s="85"/>
      <c r="BT58" s="85"/>
      <c r="BU58" s="85"/>
      <c r="BV58" s="85"/>
      <c r="BW58" s="85"/>
      <c r="BX58" s="85"/>
      <c r="BY58" s="85"/>
      <c r="BZ58" s="86"/>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84"/>
      <c r="BM59" s="85"/>
      <c r="BN59" s="85"/>
      <c r="BO59" s="85"/>
      <c r="BP59" s="85"/>
      <c r="BQ59" s="85"/>
      <c r="BR59" s="85"/>
      <c r="BS59" s="85"/>
      <c r="BT59" s="85"/>
      <c r="BU59" s="85"/>
      <c r="BV59" s="85"/>
      <c r="BW59" s="85"/>
      <c r="BX59" s="85"/>
      <c r="BY59" s="85"/>
      <c r="BZ59" s="86"/>
    </row>
    <row r="60" spans="1:78" ht="13.5" customHeight="1">
      <c r="A60" s="2"/>
      <c r="B60" s="48" t="s">
        <v>34</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84"/>
      <c r="BM60" s="85"/>
      <c r="BN60" s="85"/>
      <c r="BO60" s="85"/>
      <c r="BP60" s="85"/>
      <c r="BQ60" s="85"/>
      <c r="BR60" s="85"/>
      <c r="BS60" s="85"/>
      <c r="BT60" s="85"/>
      <c r="BU60" s="85"/>
      <c r="BV60" s="85"/>
      <c r="BW60" s="85"/>
      <c r="BX60" s="85"/>
      <c r="BY60" s="85"/>
      <c r="BZ60" s="86"/>
    </row>
    <row r="61" spans="1:78" ht="13.5" customHeight="1">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84"/>
      <c r="BM61" s="85"/>
      <c r="BN61" s="85"/>
      <c r="BO61" s="85"/>
      <c r="BP61" s="85"/>
      <c r="BQ61" s="85"/>
      <c r="BR61" s="85"/>
      <c r="BS61" s="85"/>
      <c r="BT61" s="85"/>
      <c r="BU61" s="85"/>
      <c r="BV61" s="85"/>
      <c r="BW61" s="85"/>
      <c r="BX61" s="85"/>
      <c r="BY61" s="85"/>
      <c r="BZ61" s="86"/>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84"/>
      <c r="BM62" s="85"/>
      <c r="BN62" s="85"/>
      <c r="BO62" s="85"/>
      <c r="BP62" s="85"/>
      <c r="BQ62" s="85"/>
      <c r="BR62" s="85"/>
      <c r="BS62" s="85"/>
      <c r="BT62" s="85"/>
      <c r="BU62" s="85"/>
      <c r="BV62" s="85"/>
      <c r="BW62" s="85"/>
      <c r="BX62" s="85"/>
      <c r="BY62" s="85"/>
      <c r="BZ62" s="86"/>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84"/>
      <c r="BM63" s="85"/>
      <c r="BN63" s="85"/>
      <c r="BO63" s="85"/>
      <c r="BP63" s="85"/>
      <c r="BQ63" s="85"/>
      <c r="BR63" s="85"/>
      <c r="BS63" s="85"/>
      <c r="BT63" s="85"/>
      <c r="BU63" s="85"/>
      <c r="BV63" s="85"/>
      <c r="BW63" s="85"/>
      <c r="BX63" s="85"/>
      <c r="BY63" s="85"/>
      <c r="BZ63" s="86"/>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84" t="s">
        <v>106</v>
      </c>
      <c r="BM66" s="85"/>
      <c r="BN66" s="85"/>
      <c r="BO66" s="85"/>
      <c r="BP66" s="85"/>
      <c r="BQ66" s="85"/>
      <c r="BR66" s="85"/>
      <c r="BS66" s="85"/>
      <c r="BT66" s="85"/>
      <c r="BU66" s="85"/>
      <c r="BV66" s="85"/>
      <c r="BW66" s="85"/>
      <c r="BX66" s="85"/>
      <c r="BY66" s="85"/>
      <c r="BZ66" s="86"/>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84"/>
      <c r="BM67" s="85"/>
      <c r="BN67" s="85"/>
      <c r="BO67" s="85"/>
      <c r="BP67" s="85"/>
      <c r="BQ67" s="85"/>
      <c r="BR67" s="85"/>
      <c r="BS67" s="85"/>
      <c r="BT67" s="85"/>
      <c r="BU67" s="85"/>
      <c r="BV67" s="85"/>
      <c r="BW67" s="85"/>
      <c r="BX67" s="85"/>
      <c r="BY67" s="85"/>
      <c r="BZ67" s="86"/>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84"/>
      <c r="BM68" s="85"/>
      <c r="BN68" s="85"/>
      <c r="BO68" s="85"/>
      <c r="BP68" s="85"/>
      <c r="BQ68" s="85"/>
      <c r="BR68" s="85"/>
      <c r="BS68" s="85"/>
      <c r="BT68" s="85"/>
      <c r="BU68" s="85"/>
      <c r="BV68" s="85"/>
      <c r="BW68" s="85"/>
      <c r="BX68" s="85"/>
      <c r="BY68" s="85"/>
      <c r="BZ68" s="86"/>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84"/>
      <c r="BM69" s="85"/>
      <c r="BN69" s="85"/>
      <c r="BO69" s="85"/>
      <c r="BP69" s="85"/>
      <c r="BQ69" s="85"/>
      <c r="BR69" s="85"/>
      <c r="BS69" s="85"/>
      <c r="BT69" s="85"/>
      <c r="BU69" s="85"/>
      <c r="BV69" s="85"/>
      <c r="BW69" s="85"/>
      <c r="BX69" s="85"/>
      <c r="BY69" s="85"/>
      <c r="BZ69" s="86"/>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84"/>
      <c r="BM70" s="85"/>
      <c r="BN70" s="85"/>
      <c r="BO70" s="85"/>
      <c r="BP70" s="85"/>
      <c r="BQ70" s="85"/>
      <c r="BR70" s="85"/>
      <c r="BS70" s="85"/>
      <c r="BT70" s="85"/>
      <c r="BU70" s="85"/>
      <c r="BV70" s="85"/>
      <c r="BW70" s="85"/>
      <c r="BX70" s="85"/>
      <c r="BY70" s="85"/>
      <c r="BZ70" s="86"/>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84"/>
      <c r="BM71" s="85"/>
      <c r="BN71" s="85"/>
      <c r="BO71" s="85"/>
      <c r="BP71" s="85"/>
      <c r="BQ71" s="85"/>
      <c r="BR71" s="85"/>
      <c r="BS71" s="85"/>
      <c r="BT71" s="85"/>
      <c r="BU71" s="85"/>
      <c r="BV71" s="85"/>
      <c r="BW71" s="85"/>
      <c r="BX71" s="85"/>
      <c r="BY71" s="85"/>
      <c r="BZ71" s="86"/>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84"/>
      <c r="BM72" s="85"/>
      <c r="BN72" s="85"/>
      <c r="BO72" s="85"/>
      <c r="BP72" s="85"/>
      <c r="BQ72" s="85"/>
      <c r="BR72" s="85"/>
      <c r="BS72" s="85"/>
      <c r="BT72" s="85"/>
      <c r="BU72" s="85"/>
      <c r="BV72" s="85"/>
      <c r="BW72" s="85"/>
      <c r="BX72" s="85"/>
      <c r="BY72" s="85"/>
      <c r="BZ72" s="86"/>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84"/>
      <c r="BM73" s="85"/>
      <c r="BN73" s="85"/>
      <c r="BO73" s="85"/>
      <c r="BP73" s="85"/>
      <c r="BQ73" s="85"/>
      <c r="BR73" s="85"/>
      <c r="BS73" s="85"/>
      <c r="BT73" s="85"/>
      <c r="BU73" s="85"/>
      <c r="BV73" s="85"/>
      <c r="BW73" s="85"/>
      <c r="BX73" s="85"/>
      <c r="BY73" s="85"/>
      <c r="BZ73" s="86"/>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84"/>
      <c r="BM74" s="85"/>
      <c r="BN74" s="85"/>
      <c r="BO74" s="85"/>
      <c r="BP74" s="85"/>
      <c r="BQ74" s="85"/>
      <c r="BR74" s="85"/>
      <c r="BS74" s="85"/>
      <c r="BT74" s="85"/>
      <c r="BU74" s="85"/>
      <c r="BV74" s="85"/>
      <c r="BW74" s="85"/>
      <c r="BX74" s="85"/>
      <c r="BY74" s="85"/>
      <c r="BZ74" s="86"/>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84"/>
      <c r="BM75" s="85"/>
      <c r="BN75" s="85"/>
      <c r="BO75" s="85"/>
      <c r="BP75" s="85"/>
      <c r="BQ75" s="85"/>
      <c r="BR75" s="85"/>
      <c r="BS75" s="85"/>
      <c r="BT75" s="85"/>
      <c r="BU75" s="85"/>
      <c r="BV75" s="85"/>
      <c r="BW75" s="85"/>
      <c r="BX75" s="85"/>
      <c r="BY75" s="85"/>
      <c r="BZ75" s="86"/>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84"/>
      <c r="BM76" s="85"/>
      <c r="BN76" s="85"/>
      <c r="BO76" s="85"/>
      <c r="BP76" s="85"/>
      <c r="BQ76" s="85"/>
      <c r="BR76" s="85"/>
      <c r="BS76" s="85"/>
      <c r="BT76" s="85"/>
      <c r="BU76" s="85"/>
      <c r="BV76" s="85"/>
      <c r="BW76" s="85"/>
      <c r="BX76" s="85"/>
      <c r="BY76" s="85"/>
      <c r="BZ76" s="86"/>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84"/>
      <c r="BM77" s="85"/>
      <c r="BN77" s="85"/>
      <c r="BO77" s="85"/>
      <c r="BP77" s="85"/>
      <c r="BQ77" s="85"/>
      <c r="BR77" s="85"/>
      <c r="BS77" s="85"/>
      <c r="BT77" s="85"/>
      <c r="BU77" s="85"/>
      <c r="BV77" s="85"/>
      <c r="BW77" s="85"/>
      <c r="BX77" s="85"/>
      <c r="BY77" s="85"/>
      <c r="BZ77" s="86"/>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84"/>
      <c r="BM78" s="85"/>
      <c r="BN78" s="85"/>
      <c r="BO78" s="85"/>
      <c r="BP78" s="85"/>
      <c r="BQ78" s="85"/>
      <c r="BR78" s="85"/>
      <c r="BS78" s="85"/>
      <c r="BT78" s="85"/>
      <c r="BU78" s="85"/>
      <c r="BV78" s="85"/>
      <c r="BW78" s="85"/>
      <c r="BX78" s="85"/>
      <c r="BY78" s="85"/>
      <c r="BZ78" s="86"/>
    </row>
    <row r="79" spans="1:78" ht="13.5" customHeight="1">
      <c r="A79" s="2"/>
      <c r="B79" s="16"/>
      <c r="C79" s="47" t="s">
        <v>36</v>
      </c>
      <c r="D79" s="47"/>
      <c r="E79" s="47"/>
      <c r="F79" s="47"/>
      <c r="G79" s="47"/>
      <c r="H79" s="47"/>
      <c r="I79" s="47"/>
      <c r="J79" s="47"/>
      <c r="K79" s="47"/>
      <c r="L79" s="47"/>
      <c r="M79" s="47"/>
      <c r="N79" s="47"/>
      <c r="O79" s="47"/>
      <c r="P79" s="47"/>
      <c r="Q79" s="47"/>
      <c r="R79" s="47"/>
      <c r="S79" s="47"/>
      <c r="T79" s="47"/>
      <c r="U79" s="19"/>
      <c r="V79" s="19"/>
      <c r="W79" s="47" t="s">
        <v>37</v>
      </c>
      <c r="X79" s="47"/>
      <c r="Y79" s="47"/>
      <c r="Z79" s="47"/>
      <c r="AA79" s="47"/>
      <c r="AB79" s="47"/>
      <c r="AC79" s="47"/>
      <c r="AD79" s="47"/>
      <c r="AE79" s="47"/>
      <c r="AF79" s="47"/>
      <c r="AG79" s="47"/>
      <c r="AH79" s="47"/>
      <c r="AI79" s="47"/>
      <c r="AJ79" s="47"/>
      <c r="AK79" s="47"/>
      <c r="AL79" s="47"/>
      <c r="AM79" s="47"/>
      <c r="AN79" s="47"/>
      <c r="AO79" s="19"/>
      <c r="AP79" s="19"/>
      <c r="AQ79" s="47" t="s">
        <v>38</v>
      </c>
      <c r="AR79" s="47"/>
      <c r="AS79" s="47"/>
      <c r="AT79" s="47"/>
      <c r="AU79" s="47"/>
      <c r="AV79" s="47"/>
      <c r="AW79" s="47"/>
      <c r="AX79" s="47"/>
      <c r="AY79" s="47"/>
      <c r="AZ79" s="47"/>
      <c r="BA79" s="47"/>
      <c r="BB79" s="47"/>
      <c r="BC79" s="47"/>
      <c r="BD79" s="47"/>
      <c r="BE79" s="47"/>
      <c r="BF79" s="47"/>
      <c r="BG79" s="47"/>
      <c r="BH79" s="47"/>
      <c r="BI79" s="17"/>
      <c r="BJ79" s="18"/>
      <c r="BK79" s="2"/>
      <c r="BL79" s="84"/>
      <c r="BM79" s="85"/>
      <c r="BN79" s="85"/>
      <c r="BO79" s="85"/>
      <c r="BP79" s="85"/>
      <c r="BQ79" s="85"/>
      <c r="BR79" s="85"/>
      <c r="BS79" s="85"/>
      <c r="BT79" s="85"/>
      <c r="BU79" s="85"/>
      <c r="BV79" s="85"/>
      <c r="BW79" s="85"/>
      <c r="BX79" s="85"/>
      <c r="BY79" s="85"/>
      <c r="BZ79" s="86"/>
    </row>
    <row r="80" spans="1:78" ht="13.5" customHeight="1">
      <c r="A80" s="2"/>
      <c r="B80" s="16"/>
      <c r="C80" s="47"/>
      <c r="D80" s="47"/>
      <c r="E80" s="47"/>
      <c r="F80" s="47"/>
      <c r="G80" s="47"/>
      <c r="H80" s="47"/>
      <c r="I80" s="47"/>
      <c r="J80" s="47"/>
      <c r="K80" s="47"/>
      <c r="L80" s="47"/>
      <c r="M80" s="47"/>
      <c r="N80" s="47"/>
      <c r="O80" s="47"/>
      <c r="P80" s="47"/>
      <c r="Q80" s="47"/>
      <c r="R80" s="47"/>
      <c r="S80" s="47"/>
      <c r="T80" s="47"/>
      <c r="U80" s="19"/>
      <c r="V80" s="19"/>
      <c r="W80" s="47"/>
      <c r="X80" s="47"/>
      <c r="Y80" s="47"/>
      <c r="Z80" s="47"/>
      <c r="AA80" s="47"/>
      <c r="AB80" s="47"/>
      <c r="AC80" s="47"/>
      <c r="AD80" s="47"/>
      <c r="AE80" s="47"/>
      <c r="AF80" s="47"/>
      <c r="AG80" s="47"/>
      <c r="AH80" s="47"/>
      <c r="AI80" s="47"/>
      <c r="AJ80" s="47"/>
      <c r="AK80" s="47"/>
      <c r="AL80" s="47"/>
      <c r="AM80" s="47"/>
      <c r="AN80" s="47"/>
      <c r="AO80" s="19"/>
      <c r="AP80" s="19"/>
      <c r="AQ80" s="47"/>
      <c r="AR80" s="47"/>
      <c r="AS80" s="47"/>
      <c r="AT80" s="47"/>
      <c r="AU80" s="47"/>
      <c r="AV80" s="47"/>
      <c r="AW80" s="47"/>
      <c r="AX80" s="47"/>
      <c r="AY80" s="47"/>
      <c r="AZ80" s="47"/>
      <c r="BA80" s="47"/>
      <c r="BB80" s="47"/>
      <c r="BC80" s="47"/>
      <c r="BD80" s="47"/>
      <c r="BE80" s="47"/>
      <c r="BF80" s="47"/>
      <c r="BG80" s="47"/>
      <c r="BH80" s="47"/>
      <c r="BI80" s="17"/>
      <c r="BJ80" s="18"/>
      <c r="BK80" s="2"/>
      <c r="BL80" s="84"/>
      <c r="BM80" s="85"/>
      <c r="BN80" s="85"/>
      <c r="BO80" s="85"/>
      <c r="BP80" s="85"/>
      <c r="BQ80" s="85"/>
      <c r="BR80" s="85"/>
      <c r="BS80" s="85"/>
      <c r="BT80" s="85"/>
      <c r="BU80" s="85"/>
      <c r="BV80" s="85"/>
      <c r="BW80" s="85"/>
      <c r="BX80" s="85"/>
      <c r="BY80" s="85"/>
      <c r="BZ80" s="86"/>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84"/>
      <c r="BM81" s="85"/>
      <c r="BN81" s="85"/>
      <c r="BO81" s="85"/>
      <c r="BP81" s="85"/>
      <c r="BQ81" s="85"/>
      <c r="BR81" s="85"/>
      <c r="BS81" s="85"/>
      <c r="BT81" s="85"/>
      <c r="BU81" s="85"/>
      <c r="BV81" s="85"/>
      <c r="BW81" s="85"/>
      <c r="BX81" s="85"/>
      <c r="BY81" s="85"/>
      <c r="BZ81" s="86"/>
    </row>
    <row r="82" spans="1:78" ht="21.7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7"/>
      <c r="BM82" s="88"/>
      <c r="BN82" s="88"/>
      <c r="BO82" s="88"/>
      <c r="BP82" s="88"/>
      <c r="BQ82" s="88"/>
      <c r="BR82" s="88"/>
      <c r="BS82" s="88"/>
      <c r="BT82" s="88"/>
      <c r="BU82" s="88"/>
      <c r="BV82" s="88"/>
      <c r="BW82" s="88"/>
      <c r="BX82" s="88"/>
      <c r="BY82" s="88"/>
      <c r="BZ82" s="89"/>
    </row>
    <row r="83" spans="1:78">
      <c r="C83" s="2" t="s">
        <v>39</v>
      </c>
    </row>
  </sheetData>
  <sheetProtection password="B501"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77" t="s">
        <v>49</v>
      </c>
      <c r="I3" s="78"/>
      <c r="J3" s="78"/>
      <c r="K3" s="78"/>
      <c r="L3" s="78"/>
      <c r="M3" s="78"/>
      <c r="N3" s="78"/>
      <c r="O3" s="78"/>
      <c r="P3" s="78"/>
      <c r="Q3" s="78"/>
      <c r="R3" s="78"/>
      <c r="S3" s="78"/>
      <c r="T3" s="78"/>
      <c r="U3" s="78"/>
      <c r="V3" s="79"/>
      <c r="W3" s="83" t="s">
        <v>50</v>
      </c>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t="s">
        <v>51</v>
      </c>
      <c r="DH3" s="76"/>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row>
    <row r="4" spans="1:143">
      <c r="A4" s="26" t="s">
        <v>52</v>
      </c>
      <c r="B4" s="28"/>
      <c r="C4" s="28"/>
      <c r="D4" s="28"/>
      <c r="E4" s="28"/>
      <c r="F4" s="28"/>
      <c r="G4" s="28"/>
      <c r="H4" s="80"/>
      <c r="I4" s="81"/>
      <c r="J4" s="81"/>
      <c r="K4" s="81"/>
      <c r="L4" s="81"/>
      <c r="M4" s="81"/>
      <c r="N4" s="81"/>
      <c r="O4" s="81"/>
      <c r="P4" s="81"/>
      <c r="Q4" s="81"/>
      <c r="R4" s="81"/>
      <c r="S4" s="81"/>
      <c r="T4" s="81"/>
      <c r="U4" s="81"/>
      <c r="V4" s="82"/>
      <c r="W4" s="76" t="s">
        <v>53</v>
      </c>
      <c r="X4" s="76"/>
      <c r="Y4" s="76"/>
      <c r="Z4" s="76"/>
      <c r="AA4" s="76"/>
      <c r="AB4" s="76"/>
      <c r="AC4" s="76"/>
      <c r="AD4" s="76"/>
      <c r="AE4" s="76"/>
      <c r="AF4" s="76"/>
      <c r="AG4" s="76"/>
      <c r="AH4" s="76" t="s">
        <v>54</v>
      </c>
      <c r="AI4" s="76"/>
      <c r="AJ4" s="76"/>
      <c r="AK4" s="76"/>
      <c r="AL4" s="76"/>
      <c r="AM4" s="76"/>
      <c r="AN4" s="76"/>
      <c r="AO4" s="76"/>
      <c r="AP4" s="76"/>
      <c r="AQ4" s="76"/>
      <c r="AR4" s="76"/>
      <c r="AS4" s="76" t="s">
        <v>55</v>
      </c>
      <c r="AT4" s="76"/>
      <c r="AU4" s="76"/>
      <c r="AV4" s="76"/>
      <c r="AW4" s="76"/>
      <c r="AX4" s="76"/>
      <c r="AY4" s="76"/>
      <c r="AZ4" s="76"/>
      <c r="BA4" s="76"/>
      <c r="BB4" s="76"/>
      <c r="BC4" s="76"/>
      <c r="BD4" s="76" t="s">
        <v>56</v>
      </c>
      <c r="BE4" s="76"/>
      <c r="BF4" s="76"/>
      <c r="BG4" s="76"/>
      <c r="BH4" s="76"/>
      <c r="BI4" s="76"/>
      <c r="BJ4" s="76"/>
      <c r="BK4" s="76"/>
      <c r="BL4" s="76"/>
      <c r="BM4" s="76"/>
      <c r="BN4" s="76"/>
      <c r="BO4" s="76" t="s">
        <v>57</v>
      </c>
      <c r="BP4" s="76"/>
      <c r="BQ4" s="76"/>
      <c r="BR4" s="76"/>
      <c r="BS4" s="76"/>
      <c r="BT4" s="76"/>
      <c r="BU4" s="76"/>
      <c r="BV4" s="76"/>
      <c r="BW4" s="76"/>
      <c r="BX4" s="76"/>
      <c r="BY4" s="76"/>
      <c r="BZ4" s="76" t="s">
        <v>58</v>
      </c>
      <c r="CA4" s="76"/>
      <c r="CB4" s="76"/>
      <c r="CC4" s="76"/>
      <c r="CD4" s="76"/>
      <c r="CE4" s="76"/>
      <c r="CF4" s="76"/>
      <c r="CG4" s="76"/>
      <c r="CH4" s="76"/>
      <c r="CI4" s="76"/>
      <c r="CJ4" s="76"/>
      <c r="CK4" s="76" t="s">
        <v>59</v>
      </c>
      <c r="CL4" s="76"/>
      <c r="CM4" s="76"/>
      <c r="CN4" s="76"/>
      <c r="CO4" s="76"/>
      <c r="CP4" s="76"/>
      <c r="CQ4" s="76"/>
      <c r="CR4" s="76"/>
      <c r="CS4" s="76"/>
      <c r="CT4" s="76"/>
      <c r="CU4" s="76"/>
      <c r="CV4" s="76" t="s">
        <v>60</v>
      </c>
      <c r="CW4" s="76"/>
      <c r="CX4" s="76"/>
      <c r="CY4" s="76"/>
      <c r="CZ4" s="76"/>
      <c r="DA4" s="76"/>
      <c r="DB4" s="76"/>
      <c r="DC4" s="76"/>
      <c r="DD4" s="76"/>
      <c r="DE4" s="76"/>
      <c r="DF4" s="76"/>
      <c r="DG4" s="76" t="s">
        <v>61</v>
      </c>
      <c r="DH4" s="76"/>
      <c r="DI4" s="76"/>
      <c r="DJ4" s="76"/>
      <c r="DK4" s="76"/>
      <c r="DL4" s="76"/>
      <c r="DM4" s="76"/>
      <c r="DN4" s="76"/>
      <c r="DO4" s="76"/>
      <c r="DP4" s="76"/>
      <c r="DQ4" s="76"/>
      <c r="DR4" s="76" t="s">
        <v>62</v>
      </c>
      <c r="DS4" s="76"/>
      <c r="DT4" s="76"/>
      <c r="DU4" s="76"/>
      <c r="DV4" s="76"/>
      <c r="DW4" s="76"/>
      <c r="DX4" s="76"/>
      <c r="DY4" s="76"/>
      <c r="DZ4" s="76"/>
      <c r="EA4" s="76"/>
      <c r="EB4" s="76"/>
      <c r="EC4" s="76" t="s">
        <v>63</v>
      </c>
      <c r="ED4" s="76"/>
      <c r="EE4" s="76"/>
      <c r="EF4" s="76"/>
      <c r="EG4" s="76"/>
      <c r="EH4" s="76"/>
      <c r="EI4" s="76"/>
      <c r="EJ4" s="76"/>
      <c r="EK4" s="76"/>
      <c r="EL4" s="76"/>
      <c r="EM4" s="76"/>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294420</v>
      </c>
      <c r="D6" s="31">
        <f t="shared" si="3"/>
        <v>46</v>
      </c>
      <c r="E6" s="31">
        <f t="shared" si="3"/>
        <v>1</v>
      </c>
      <c r="F6" s="31">
        <f t="shared" si="3"/>
        <v>0</v>
      </c>
      <c r="G6" s="31">
        <f t="shared" si="3"/>
        <v>1</v>
      </c>
      <c r="H6" s="31" t="str">
        <f t="shared" si="3"/>
        <v>奈良県　大淀町</v>
      </c>
      <c r="I6" s="31" t="str">
        <f t="shared" si="3"/>
        <v>法適用</v>
      </c>
      <c r="J6" s="31" t="str">
        <f t="shared" si="3"/>
        <v>水道事業</v>
      </c>
      <c r="K6" s="31" t="str">
        <f t="shared" si="3"/>
        <v>末端給水事業</v>
      </c>
      <c r="L6" s="31" t="str">
        <f t="shared" si="3"/>
        <v>A6</v>
      </c>
      <c r="M6" s="32" t="str">
        <f t="shared" si="3"/>
        <v>-</v>
      </c>
      <c r="N6" s="32">
        <f t="shared" si="3"/>
        <v>82.59</v>
      </c>
      <c r="O6" s="32">
        <f t="shared" si="3"/>
        <v>99.98</v>
      </c>
      <c r="P6" s="32">
        <f t="shared" si="3"/>
        <v>1995</v>
      </c>
      <c r="Q6" s="32">
        <f t="shared" si="3"/>
        <v>18870</v>
      </c>
      <c r="R6" s="32">
        <f t="shared" si="3"/>
        <v>38.1</v>
      </c>
      <c r="S6" s="32">
        <f t="shared" si="3"/>
        <v>495.28</v>
      </c>
      <c r="T6" s="32">
        <f t="shared" si="3"/>
        <v>18784</v>
      </c>
      <c r="U6" s="32">
        <f t="shared" si="3"/>
        <v>13</v>
      </c>
      <c r="V6" s="32">
        <f t="shared" si="3"/>
        <v>1444.92</v>
      </c>
      <c r="W6" s="33">
        <f>IF(W7="",NA(),W7)</f>
        <v>104.69</v>
      </c>
      <c r="X6" s="33">
        <f t="shared" ref="X6:AF6" si="4">IF(X7="",NA(),X7)</f>
        <v>114.55</v>
      </c>
      <c r="Y6" s="33">
        <f t="shared" si="4"/>
        <v>108.16</v>
      </c>
      <c r="Z6" s="33">
        <f t="shared" si="4"/>
        <v>105.05</v>
      </c>
      <c r="AA6" s="33">
        <f t="shared" si="4"/>
        <v>105.76</v>
      </c>
      <c r="AB6" s="33">
        <f t="shared" si="4"/>
        <v>108.96</v>
      </c>
      <c r="AC6" s="33">
        <f t="shared" si="4"/>
        <v>107.37</v>
      </c>
      <c r="AD6" s="33">
        <f t="shared" si="4"/>
        <v>107.57</v>
      </c>
      <c r="AE6" s="33">
        <f t="shared" si="4"/>
        <v>106.55</v>
      </c>
      <c r="AF6" s="33">
        <f t="shared" si="4"/>
        <v>110.01</v>
      </c>
      <c r="AG6" s="32" t="str">
        <f>IF(AG7="","",IF(AG7="-","【-】","【"&amp;SUBSTITUTE(TEXT(AG7,"#,##0.00"),"-","△")&amp;"】"))</f>
        <v>【113.03】</v>
      </c>
      <c r="AH6" s="32">
        <f>IF(AH7="",NA(),AH7)</f>
        <v>0</v>
      </c>
      <c r="AI6" s="32">
        <f t="shared" ref="AI6:AQ6" si="5">IF(AI7="",NA(),AI7)</f>
        <v>0</v>
      </c>
      <c r="AJ6" s="32">
        <f t="shared" si="5"/>
        <v>0</v>
      </c>
      <c r="AK6" s="32">
        <f t="shared" si="5"/>
        <v>0</v>
      </c>
      <c r="AL6" s="32">
        <f t="shared" si="5"/>
        <v>0</v>
      </c>
      <c r="AM6" s="33">
        <f t="shared" si="5"/>
        <v>7.45</v>
      </c>
      <c r="AN6" s="33">
        <f t="shared" si="5"/>
        <v>8.5</v>
      </c>
      <c r="AO6" s="33">
        <f t="shared" si="5"/>
        <v>9.34</v>
      </c>
      <c r="AP6" s="33">
        <f t="shared" si="5"/>
        <v>9.56</v>
      </c>
      <c r="AQ6" s="33">
        <f t="shared" si="5"/>
        <v>2.8</v>
      </c>
      <c r="AR6" s="32" t="str">
        <f>IF(AR7="","",IF(AR7="-","【-】","【"&amp;SUBSTITUTE(TEXT(AR7,"#,##0.00"),"-","△")&amp;"】"))</f>
        <v>【0.81】</v>
      </c>
      <c r="AS6" s="33">
        <f>IF(AS7="",NA(),AS7)</f>
        <v>1045.25</v>
      </c>
      <c r="AT6" s="33">
        <f t="shared" ref="AT6:BB6" si="6">IF(AT7="",NA(),AT7)</f>
        <v>1069.1199999999999</v>
      </c>
      <c r="AU6" s="33">
        <f t="shared" si="6"/>
        <v>913.21</v>
      </c>
      <c r="AV6" s="33">
        <f t="shared" si="6"/>
        <v>1119.1099999999999</v>
      </c>
      <c r="AW6" s="33">
        <f t="shared" si="6"/>
        <v>811.47</v>
      </c>
      <c r="AX6" s="33">
        <f t="shared" si="6"/>
        <v>969.16</v>
      </c>
      <c r="AY6" s="33">
        <f t="shared" si="6"/>
        <v>995.5</v>
      </c>
      <c r="AZ6" s="33">
        <f t="shared" si="6"/>
        <v>915.5</v>
      </c>
      <c r="BA6" s="33">
        <f t="shared" si="6"/>
        <v>963.24</v>
      </c>
      <c r="BB6" s="33">
        <f t="shared" si="6"/>
        <v>381.53</v>
      </c>
      <c r="BC6" s="32" t="str">
        <f>IF(BC7="","",IF(BC7="-","【-】","【"&amp;SUBSTITUTE(TEXT(BC7,"#,##0.00"),"-","△")&amp;"】"))</f>
        <v>【264.16】</v>
      </c>
      <c r="BD6" s="33">
        <f>IF(BD7="",NA(),BD7)</f>
        <v>424.23</v>
      </c>
      <c r="BE6" s="33">
        <f t="shared" ref="BE6:BM6" si="7">IF(BE7="",NA(),BE7)</f>
        <v>421.52</v>
      </c>
      <c r="BF6" s="33">
        <f t="shared" si="7"/>
        <v>427.62</v>
      </c>
      <c r="BG6" s="33">
        <f t="shared" si="7"/>
        <v>436.87</v>
      </c>
      <c r="BH6" s="33">
        <f t="shared" si="7"/>
        <v>415.2</v>
      </c>
      <c r="BI6" s="33">
        <f t="shared" si="7"/>
        <v>421.66</v>
      </c>
      <c r="BJ6" s="33">
        <f t="shared" si="7"/>
        <v>414.59</v>
      </c>
      <c r="BK6" s="33">
        <f t="shared" si="7"/>
        <v>404.78</v>
      </c>
      <c r="BL6" s="33">
        <f t="shared" si="7"/>
        <v>400.38</v>
      </c>
      <c r="BM6" s="33">
        <f t="shared" si="7"/>
        <v>393.27</v>
      </c>
      <c r="BN6" s="32" t="str">
        <f>IF(BN7="","",IF(BN7="-","【-】","【"&amp;SUBSTITUTE(TEXT(BN7,"#,##0.00"),"-","△")&amp;"】"))</f>
        <v>【283.72】</v>
      </c>
      <c r="BO6" s="33">
        <f>IF(BO7="",NA(),BO7)</f>
        <v>96.21</v>
      </c>
      <c r="BP6" s="33">
        <f t="shared" ref="BP6:BX6" si="8">IF(BP7="",NA(),BP7)</f>
        <v>104.85</v>
      </c>
      <c r="BQ6" s="33">
        <f t="shared" si="8"/>
        <v>98.8</v>
      </c>
      <c r="BR6" s="33">
        <f t="shared" si="8"/>
        <v>94.94</v>
      </c>
      <c r="BS6" s="33">
        <f t="shared" si="8"/>
        <v>98.56</v>
      </c>
      <c r="BT6" s="33">
        <f t="shared" si="8"/>
        <v>99.51</v>
      </c>
      <c r="BU6" s="33">
        <f t="shared" si="8"/>
        <v>97.71</v>
      </c>
      <c r="BV6" s="33">
        <f t="shared" si="8"/>
        <v>98.07</v>
      </c>
      <c r="BW6" s="33">
        <f t="shared" si="8"/>
        <v>96.56</v>
      </c>
      <c r="BX6" s="33">
        <f t="shared" si="8"/>
        <v>100.47</v>
      </c>
      <c r="BY6" s="32" t="str">
        <f>IF(BY7="","",IF(BY7="-","【-】","【"&amp;SUBSTITUTE(TEXT(BY7,"#,##0.00"),"-","△")&amp;"】"))</f>
        <v>【104.60】</v>
      </c>
      <c r="BZ6" s="33">
        <f>IF(BZ7="",NA(),BZ7)</f>
        <v>129.31</v>
      </c>
      <c r="CA6" s="33">
        <f t="shared" ref="CA6:CI6" si="9">IF(CA7="",NA(),CA7)</f>
        <v>120.43</v>
      </c>
      <c r="CB6" s="33">
        <f t="shared" si="9"/>
        <v>127.53</v>
      </c>
      <c r="CC6" s="33">
        <f t="shared" si="9"/>
        <v>132.13</v>
      </c>
      <c r="CD6" s="33">
        <f t="shared" si="9"/>
        <v>128.36000000000001</v>
      </c>
      <c r="CE6" s="33">
        <f t="shared" si="9"/>
        <v>171.34</v>
      </c>
      <c r="CF6" s="33">
        <f t="shared" si="9"/>
        <v>173.56</v>
      </c>
      <c r="CG6" s="33">
        <f t="shared" si="9"/>
        <v>172.26</v>
      </c>
      <c r="CH6" s="33">
        <f t="shared" si="9"/>
        <v>177.14</v>
      </c>
      <c r="CI6" s="33">
        <f t="shared" si="9"/>
        <v>169.82</v>
      </c>
      <c r="CJ6" s="32" t="str">
        <f>IF(CJ7="","",IF(CJ7="-","【-】","【"&amp;SUBSTITUTE(TEXT(CJ7,"#,##0.00"),"-","△")&amp;"】"))</f>
        <v>【164.21】</v>
      </c>
      <c r="CK6" s="33">
        <f>IF(CK7="",NA(),CK7)</f>
        <v>56.11</v>
      </c>
      <c r="CL6" s="33">
        <f t="shared" ref="CL6:CT6" si="10">IF(CL7="",NA(),CL7)</f>
        <v>55.72</v>
      </c>
      <c r="CM6" s="33">
        <f t="shared" si="10"/>
        <v>55.28</v>
      </c>
      <c r="CN6" s="33">
        <f t="shared" si="10"/>
        <v>55.24</v>
      </c>
      <c r="CO6" s="33">
        <f t="shared" si="10"/>
        <v>54.81</v>
      </c>
      <c r="CP6" s="33">
        <f t="shared" si="10"/>
        <v>56.8</v>
      </c>
      <c r="CQ6" s="33">
        <f t="shared" si="10"/>
        <v>55.84</v>
      </c>
      <c r="CR6" s="33">
        <f t="shared" si="10"/>
        <v>55.68</v>
      </c>
      <c r="CS6" s="33">
        <f t="shared" si="10"/>
        <v>55.64</v>
      </c>
      <c r="CT6" s="33">
        <f t="shared" si="10"/>
        <v>55.13</v>
      </c>
      <c r="CU6" s="32" t="str">
        <f>IF(CU7="","",IF(CU7="-","【-】","【"&amp;SUBSTITUTE(TEXT(CU7,"#,##0.00"),"-","△")&amp;"】"))</f>
        <v>【59.80】</v>
      </c>
      <c r="CV6" s="33">
        <f>IF(CV7="",NA(),CV7)</f>
        <v>86.35</v>
      </c>
      <c r="CW6" s="33">
        <f t="shared" ref="CW6:DE6" si="11">IF(CW7="",NA(),CW7)</f>
        <v>85.2</v>
      </c>
      <c r="CX6" s="33">
        <f t="shared" si="11"/>
        <v>84.25</v>
      </c>
      <c r="CY6" s="33">
        <f t="shared" si="11"/>
        <v>81.98</v>
      </c>
      <c r="CZ6" s="33">
        <f t="shared" si="11"/>
        <v>84.75</v>
      </c>
      <c r="DA6" s="33">
        <f t="shared" si="11"/>
        <v>83.67</v>
      </c>
      <c r="DB6" s="33">
        <f t="shared" si="11"/>
        <v>83.11</v>
      </c>
      <c r="DC6" s="33">
        <f t="shared" si="11"/>
        <v>83.18</v>
      </c>
      <c r="DD6" s="33">
        <f t="shared" si="11"/>
        <v>83.09</v>
      </c>
      <c r="DE6" s="33">
        <f t="shared" si="11"/>
        <v>83</v>
      </c>
      <c r="DF6" s="32" t="str">
        <f>IF(DF7="","",IF(DF7="-","【-】","【"&amp;SUBSTITUTE(TEXT(DF7,"#,##0.00"),"-","△")&amp;"】"))</f>
        <v>【89.78】</v>
      </c>
      <c r="DG6" s="33">
        <f>IF(DG7="",NA(),DG7)</f>
        <v>11.65</v>
      </c>
      <c r="DH6" s="33">
        <f t="shared" ref="DH6:DP6" si="12">IF(DH7="",NA(),DH7)</f>
        <v>12.05</v>
      </c>
      <c r="DI6" s="33">
        <f t="shared" si="12"/>
        <v>12.65</v>
      </c>
      <c r="DJ6" s="33">
        <f t="shared" si="12"/>
        <v>13.29</v>
      </c>
      <c r="DK6" s="33">
        <f t="shared" si="12"/>
        <v>41.21</v>
      </c>
      <c r="DL6" s="33">
        <f t="shared" si="12"/>
        <v>36.21</v>
      </c>
      <c r="DM6" s="33">
        <f t="shared" si="12"/>
        <v>37.090000000000003</v>
      </c>
      <c r="DN6" s="33">
        <f t="shared" si="12"/>
        <v>38.07</v>
      </c>
      <c r="DO6" s="33">
        <f t="shared" si="12"/>
        <v>39.06</v>
      </c>
      <c r="DP6" s="33">
        <f t="shared" si="12"/>
        <v>46.66</v>
      </c>
      <c r="DQ6" s="32" t="str">
        <f>IF(DQ7="","",IF(DQ7="-","【-】","【"&amp;SUBSTITUTE(TEXT(DQ7,"#,##0.00"),"-","△")&amp;"】"))</f>
        <v>【46.31】</v>
      </c>
      <c r="DR6" s="33">
        <f>IF(DR7="",NA(),DR7)</f>
        <v>1.85</v>
      </c>
      <c r="DS6" s="33">
        <f t="shared" ref="DS6:EA6" si="13">IF(DS7="",NA(),DS7)</f>
        <v>2.87</v>
      </c>
      <c r="DT6" s="33">
        <f t="shared" si="13"/>
        <v>4.42</v>
      </c>
      <c r="DU6" s="33">
        <f t="shared" si="13"/>
        <v>4.82</v>
      </c>
      <c r="DV6" s="33">
        <f t="shared" si="13"/>
        <v>6.06</v>
      </c>
      <c r="DW6" s="33">
        <f t="shared" si="13"/>
        <v>6.46</v>
      </c>
      <c r="DX6" s="33">
        <f t="shared" si="13"/>
        <v>6.63</v>
      </c>
      <c r="DY6" s="33">
        <f t="shared" si="13"/>
        <v>7.73</v>
      </c>
      <c r="DZ6" s="33">
        <f t="shared" si="13"/>
        <v>8.8699999999999992</v>
      </c>
      <c r="EA6" s="33">
        <f t="shared" si="13"/>
        <v>9.85</v>
      </c>
      <c r="EB6" s="32" t="str">
        <f>IF(EB7="","",IF(EB7="-","【-】","【"&amp;SUBSTITUTE(TEXT(EB7,"#,##0.00"),"-","△")&amp;"】"))</f>
        <v>【12.42】</v>
      </c>
      <c r="EC6" s="33">
        <f>IF(EC7="",NA(),EC7)</f>
        <v>1.1200000000000001</v>
      </c>
      <c r="ED6" s="33">
        <f t="shared" ref="ED6:EL6" si="14">IF(ED7="",NA(),ED7)</f>
        <v>0.56999999999999995</v>
      </c>
      <c r="EE6" s="33">
        <f t="shared" si="14"/>
        <v>0.55000000000000004</v>
      </c>
      <c r="EF6" s="33">
        <f t="shared" si="14"/>
        <v>0.66</v>
      </c>
      <c r="EG6" s="33">
        <f t="shared" si="14"/>
        <v>0.6</v>
      </c>
      <c r="EH6" s="33">
        <f t="shared" si="14"/>
        <v>0.79</v>
      </c>
      <c r="EI6" s="33">
        <f t="shared" si="14"/>
        <v>0.78</v>
      </c>
      <c r="EJ6" s="33">
        <f t="shared" si="14"/>
        <v>0.67</v>
      </c>
      <c r="EK6" s="33">
        <f t="shared" si="14"/>
        <v>0.67</v>
      </c>
      <c r="EL6" s="33">
        <f t="shared" si="14"/>
        <v>0.66</v>
      </c>
      <c r="EM6" s="32" t="str">
        <f>IF(EM7="","",IF(EM7="-","【-】","【"&amp;SUBSTITUTE(TEXT(EM7,"#,##0.00"),"-","△")&amp;"】"))</f>
        <v>【0.78】</v>
      </c>
    </row>
    <row r="7" spans="1:143" s="34" customFormat="1">
      <c r="A7" s="26"/>
      <c r="B7" s="35">
        <v>2014</v>
      </c>
      <c r="C7" s="35">
        <v>294420</v>
      </c>
      <c r="D7" s="35">
        <v>46</v>
      </c>
      <c r="E7" s="35">
        <v>1</v>
      </c>
      <c r="F7" s="35">
        <v>0</v>
      </c>
      <c r="G7" s="35">
        <v>1</v>
      </c>
      <c r="H7" s="35" t="s">
        <v>93</v>
      </c>
      <c r="I7" s="35" t="s">
        <v>94</v>
      </c>
      <c r="J7" s="35" t="s">
        <v>95</v>
      </c>
      <c r="K7" s="35" t="s">
        <v>96</v>
      </c>
      <c r="L7" s="35" t="s">
        <v>97</v>
      </c>
      <c r="M7" s="36" t="s">
        <v>98</v>
      </c>
      <c r="N7" s="36">
        <v>82.59</v>
      </c>
      <c r="O7" s="36">
        <v>99.98</v>
      </c>
      <c r="P7" s="36">
        <v>1995</v>
      </c>
      <c r="Q7" s="36">
        <v>18870</v>
      </c>
      <c r="R7" s="36">
        <v>38.1</v>
      </c>
      <c r="S7" s="36">
        <v>495.28</v>
      </c>
      <c r="T7" s="36">
        <v>18784</v>
      </c>
      <c r="U7" s="36">
        <v>13</v>
      </c>
      <c r="V7" s="36">
        <v>1444.92</v>
      </c>
      <c r="W7" s="36">
        <v>104.69</v>
      </c>
      <c r="X7" s="36">
        <v>114.55</v>
      </c>
      <c r="Y7" s="36">
        <v>108.16</v>
      </c>
      <c r="Z7" s="36">
        <v>105.05</v>
      </c>
      <c r="AA7" s="36">
        <v>105.76</v>
      </c>
      <c r="AB7" s="36">
        <v>108.96</v>
      </c>
      <c r="AC7" s="36">
        <v>107.37</v>
      </c>
      <c r="AD7" s="36">
        <v>107.57</v>
      </c>
      <c r="AE7" s="36">
        <v>106.55</v>
      </c>
      <c r="AF7" s="36">
        <v>110.01</v>
      </c>
      <c r="AG7" s="36">
        <v>113.03</v>
      </c>
      <c r="AH7" s="36">
        <v>0</v>
      </c>
      <c r="AI7" s="36">
        <v>0</v>
      </c>
      <c r="AJ7" s="36">
        <v>0</v>
      </c>
      <c r="AK7" s="36">
        <v>0</v>
      </c>
      <c r="AL7" s="36">
        <v>0</v>
      </c>
      <c r="AM7" s="36">
        <v>7.45</v>
      </c>
      <c r="AN7" s="36">
        <v>8.5</v>
      </c>
      <c r="AO7" s="36">
        <v>9.34</v>
      </c>
      <c r="AP7" s="36">
        <v>9.56</v>
      </c>
      <c r="AQ7" s="36">
        <v>2.8</v>
      </c>
      <c r="AR7" s="36">
        <v>0.81</v>
      </c>
      <c r="AS7" s="36">
        <v>1045.25</v>
      </c>
      <c r="AT7" s="36">
        <v>1069.1199999999999</v>
      </c>
      <c r="AU7" s="36">
        <v>913.21</v>
      </c>
      <c r="AV7" s="36">
        <v>1119.1099999999999</v>
      </c>
      <c r="AW7" s="36">
        <v>811.47</v>
      </c>
      <c r="AX7" s="36">
        <v>969.16</v>
      </c>
      <c r="AY7" s="36">
        <v>995.5</v>
      </c>
      <c r="AZ7" s="36">
        <v>915.5</v>
      </c>
      <c r="BA7" s="36">
        <v>963.24</v>
      </c>
      <c r="BB7" s="36">
        <v>381.53</v>
      </c>
      <c r="BC7" s="36">
        <v>264.16000000000003</v>
      </c>
      <c r="BD7" s="36">
        <v>424.23</v>
      </c>
      <c r="BE7" s="36">
        <v>421.52</v>
      </c>
      <c r="BF7" s="36">
        <v>427.62</v>
      </c>
      <c r="BG7" s="36">
        <v>436.87</v>
      </c>
      <c r="BH7" s="36">
        <v>415.2</v>
      </c>
      <c r="BI7" s="36">
        <v>421.66</v>
      </c>
      <c r="BJ7" s="36">
        <v>414.59</v>
      </c>
      <c r="BK7" s="36">
        <v>404.78</v>
      </c>
      <c r="BL7" s="36">
        <v>400.38</v>
      </c>
      <c r="BM7" s="36">
        <v>393.27</v>
      </c>
      <c r="BN7" s="36">
        <v>283.72000000000003</v>
      </c>
      <c r="BO7" s="36">
        <v>96.21</v>
      </c>
      <c r="BP7" s="36">
        <v>104.85</v>
      </c>
      <c r="BQ7" s="36">
        <v>98.8</v>
      </c>
      <c r="BR7" s="36">
        <v>94.94</v>
      </c>
      <c r="BS7" s="36">
        <v>98.56</v>
      </c>
      <c r="BT7" s="36">
        <v>99.51</v>
      </c>
      <c r="BU7" s="36">
        <v>97.71</v>
      </c>
      <c r="BV7" s="36">
        <v>98.07</v>
      </c>
      <c r="BW7" s="36">
        <v>96.56</v>
      </c>
      <c r="BX7" s="36">
        <v>100.47</v>
      </c>
      <c r="BY7" s="36">
        <v>104.6</v>
      </c>
      <c r="BZ7" s="36">
        <v>129.31</v>
      </c>
      <c r="CA7" s="36">
        <v>120.43</v>
      </c>
      <c r="CB7" s="36">
        <v>127.53</v>
      </c>
      <c r="CC7" s="36">
        <v>132.13</v>
      </c>
      <c r="CD7" s="36">
        <v>128.36000000000001</v>
      </c>
      <c r="CE7" s="36">
        <v>171.34</v>
      </c>
      <c r="CF7" s="36">
        <v>173.56</v>
      </c>
      <c r="CG7" s="36">
        <v>172.26</v>
      </c>
      <c r="CH7" s="36">
        <v>177.14</v>
      </c>
      <c r="CI7" s="36">
        <v>169.82</v>
      </c>
      <c r="CJ7" s="36">
        <v>164.21</v>
      </c>
      <c r="CK7" s="36">
        <v>56.11</v>
      </c>
      <c r="CL7" s="36">
        <v>55.72</v>
      </c>
      <c r="CM7" s="36">
        <v>55.28</v>
      </c>
      <c r="CN7" s="36">
        <v>55.24</v>
      </c>
      <c r="CO7" s="36">
        <v>54.81</v>
      </c>
      <c r="CP7" s="36">
        <v>56.8</v>
      </c>
      <c r="CQ7" s="36">
        <v>55.84</v>
      </c>
      <c r="CR7" s="36">
        <v>55.68</v>
      </c>
      <c r="CS7" s="36">
        <v>55.64</v>
      </c>
      <c r="CT7" s="36">
        <v>55.13</v>
      </c>
      <c r="CU7" s="36">
        <v>59.8</v>
      </c>
      <c r="CV7" s="36">
        <v>86.35</v>
      </c>
      <c r="CW7" s="36">
        <v>85.2</v>
      </c>
      <c r="CX7" s="36">
        <v>84.25</v>
      </c>
      <c r="CY7" s="36">
        <v>81.98</v>
      </c>
      <c r="CZ7" s="36">
        <v>84.75</v>
      </c>
      <c r="DA7" s="36">
        <v>83.67</v>
      </c>
      <c r="DB7" s="36">
        <v>83.11</v>
      </c>
      <c r="DC7" s="36">
        <v>83.18</v>
      </c>
      <c r="DD7" s="36">
        <v>83.09</v>
      </c>
      <c r="DE7" s="36">
        <v>83</v>
      </c>
      <c r="DF7" s="36">
        <v>89.78</v>
      </c>
      <c r="DG7" s="36">
        <v>11.65</v>
      </c>
      <c r="DH7" s="36">
        <v>12.05</v>
      </c>
      <c r="DI7" s="36">
        <v>12.65</v>
      </c>
      <c r="DJ7" s="36">
        <v>13.29</v>
      </c>
      <c r="DK7" s="36">
        <v>41.21</v>
      </c>
      <c r="DL7" s="36">
        <v>36.21</v>
      </c>
      <c r="DM7" s="36">
        <v>37.090000000000003</v>
      </c>
      <c r="DN7" s="36">
        <v>38.07</v>
      </c>
      <c r="DO7" s="36">
        <v>39.06</v>
      </c>
      <c r="DP7" s="36">
        <v>46.66</v>
      </c>
      <c r="DQ7" s="36">
        <v>46.31</v>
      </c>
      <c r="DR7" s="36">
        <v>1.85</v>
      </c>
      <c r="DS7" s="36">
        <v>2.87</v>
      </c>
      <c r="DT7" s="36">
        <v>4.42</v>
      </c>
      <c r="DU7" s="36">
        <v>4.82</v>
      </c>
      <c r="DV7" s="36">
        <v>6.06</v>
      </c>
      <c r="DW7" s="36">
        <v>6.46</v>
      </c>
      <c r="DX7" s="36">
        <v>6.63</v>
      </c>
      <c r="DY7" s="36">
        <v>7.73</v>
      </c>
      <c r="DZ7" s="36">
        <v>8.8699999999999992</v>
      </c>
      <c r="EA7" s="36">
        <v>9.85</v>
      </c>
      <c r="EB7" s="36">
        <v>12.42</v>
      </c>
      <c r="EC7" s="36">
        <v>1.1200000000000001</v>
      </c>
      <c r="ED7" s="36">
        <v>0.56999999999999995</v>
      </c>
      <c r="EE7" s="36">
        <v>0.55000000000000004</v>
      </c>
      <c r="EF7" s="36">
        <v>0.66</v>
      </c>
      <c r="EG7" s="36">
        <v>0.6</v>
      </c>
      <c r="EH7" s="36">
        <v>0.79</v>
      </c>
      <c r="EI7" s="36">
        <v>0.78</v>
      </c>
      <c r="EJ7" s="36">
        <v>0.67</v>
      </c>
      <c r="EK7" s="36">
        <v>0.67</v>
      </c>
      <c r="EL7" s="36">
        <v>0.66</v>
      </c>
      <c r="EM7" s="36">
        <v>0.78</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奈良県</cp:lastModifiedBy>
  <cp:lastPrinted>2016-02-22T10:17:26Z</cp:lastPrinted>
  <dcterms:created xsi:type="dcterms:W3CDTF">2016-02-03T07:25:35Z</dcterms:created>
  <dcterms:modified xsi:type="dcterms:W3CDTF">2016-02-22T10:17:59Z</dcterms:modified>
  <cp:category/>
</cp:coreProperties>
</file>