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AM36" i="9" s="1"/>
  <c r="BW34" i="9" l="1"/>
  <c r="BW35" i="9" s="1"/>
  <c r="BW36" i="9" s="1"/>
  <c r="BW37" i="9" s="1"/>
  <c r="BW38" i="9" s="1"/>
  <c r="BW39" i="9" s="1"/>
  <c r="CO34" i="9" l="1"/>
  <c r="CO35" i="9" s="1"/>
</calcChain>
</file>

<file path=xl/sharedStrings.xml><?xml version="1.0" encoding="utf-8"?>
<sst xmlns="http://schemas.openxmlformats.org/spreadsheetml/2006/main" count="997" uniqueCount="541">
  <si>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</si>
  <si>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</si>
  <si>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</si>
  <si>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</si>
  <si>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</si>
  <si>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</si>
  <si>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</si>
  <si>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</si>
  <si>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</si>
  <si>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</si>
  <si>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</si>
  <si>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</si>
  <si>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</si>
  <si>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</si>
  <si>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</si>
  <si>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</si>
  <si>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</si>
  <si>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</si>
  <si>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</si>
  <si>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</si>
  <si>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</si>
  <si>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</si>
  <si>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</si>
  <si>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</si>
  <si>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</si>
  <si>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</si>
  <si>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</si>
  <si>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</si>
  <si>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</si>
  <si>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</si>
  <si>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</si>
  <si>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</si>
  <si>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</si>
  <si>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</si>
  <si>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</si>
  <si>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</si>
  <si>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</si>
  <si>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</si>
  <si>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</si>
  <si>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</si>
  <si>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</si>
  <si>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</si>
  <si>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</si>
  <si>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</si>
  <si>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</si>
  <si>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</si>
  <si>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</si>
  <si>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</si>
  <si>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</si>
  <si>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</si>
  <si>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</si>
  <si>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</si>
  <si>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</si>
  <si>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</si>
  <si>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</si>
  <si>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</si>
  <si>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</si>
  <si>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</si>
  <si>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</si>
  <si>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</si>
  <si>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</si>
  <si>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</si>
  <si>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</si>
  <si>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</si>
  <si>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</si>
  <si>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</si>
  <si>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</si>
  <si>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</si>
  <si>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</si>
  <si>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</si>
  <si>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</si>
  <si>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</si>
  <si>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</si>
  <si>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</si>
  <si>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</si>
  <si>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</si>
  <si>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</si>
  <si>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</si>
  <si>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</si>
  <si>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</si>
  <si>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</si>
  <si>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</si>
  <si>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</si>
  <si>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</si>
  <si>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</si>
  <si>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</si>
  <si>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</si>
  <si>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</si>
  <si>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</si>
  <si>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</si>
  <si>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</si>
  <si>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</si>
  <si>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</si>
  <si>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</si>
  <si>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</si>
  <si>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</si>
  <si>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</si>
  <si>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</si>
  <si>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</si>
  <si>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</si>
  <si>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</si>
  <si>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</si>
  <si>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</si>
  <si>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</si>
  <si>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</si>
  <si>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</si>
  <si>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</si>
  <si>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</si>
  <si>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</si>
  <si>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</si>
  <si>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</si>
  <si>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</si>
  <si>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</si>
  <si>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</si>
  <si>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</si>
  <si>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</si>
  <si>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</si>
  <si>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</si>
  <si>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</si>
  <si>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</si>
  <si>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</si>
  <si>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</si>
  <si>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</si>
  <si>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</si>
  <si>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</si>
  <si>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</si>
  <si>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</si>
  <si>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</si>
  <si>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</si>
  <si>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</si>
  <si>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</si>
  <si>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</si>
  <si>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</si>
  <si>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</si>
  <si>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</si>
  <si>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</si>
  <si>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</si>
  <si>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</si>
  <si>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</si>
  <si>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</si>
  <si>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</si>
  <si>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</si>
  <si>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</si>
  <si>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</si>
  <si>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</si>
  <si>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</si>
  <si>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</si>
  <si>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</si>
  <si>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</si>
  <si>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</si>
  <si>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</si>
  <si>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</si>
  <si>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</si>
  <si>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</si>
  <si>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</si>
  <si>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</si>
  <si>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</si>
  <si>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</si>
  <si>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</si>
  <si>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</si>
  <si>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</si>
  <si>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</si>
  <si>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</si>
  <si>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</si>
  <si>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</si>
  <si>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</si>
  <si>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</si>
  <si>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</si>
  <si>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</si>
  <si>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</si>
  <si>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</si>
  <si>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</si>
  <si>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</si>
  <si>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</si>
  <si>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</si>
  <si>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</si>
  <si>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</si>
  <si>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</si>
  <si>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</si>
  <si>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</si>
  <si>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</si>
  <si>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</si>
  <si>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</si>
  <si>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</si>
  <si>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</si>
  <si>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</si>
  <si>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</si>
  <si>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</si>
  <si>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</si>
  <si>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</si>
  <si>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</si>
  <si>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</si>
  <si>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</si>
  <si>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奈良県大淀町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</si>
  <si>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</si>
  <si>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</si>
  <si>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</si>
  <si>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</si>
  <si>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</si>
  <si>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</si>
  <si>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</si>
  <si>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</si>
  <si>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</si>
  <si>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</si>
  <si>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</si>
  <si>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</si>
  <si>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</si>
  <si>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</si>
  <si>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</si>
  <si>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</si>
  <si>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</si>
  <si>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</si>
  <si>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</si>
  <si>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</si>
  <si>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</si>
  <si>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</si>
  <si>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</si>
  <si>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</si>
  <si>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</si>
  <si>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</si>
  <si>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</si>
  <si>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</si>
  <si>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</si>
  <si>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</si>
  <si>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</si>
  <si>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</si>
  <si>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</si>
  <si>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</si>
  <si>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</si>
  <si>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</si>
  <si>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</si>
  <si>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</si>
  <si>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</si>
  <si>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</si>
  <si>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</si>
  <si>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</si>
  <si>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</si>
  <si>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</si>
  <si>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</si>
  <si>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</si>
  <si>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</si>
  <si>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</si>
  <si>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</si>
  <si>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</si>
  <si>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</si>
  <si>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</si>
  <si>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</si>
  <si>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</si>
  <si>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</si>
  <si>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</si>
  <si>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</si>
  <si>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</si>
  <si>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</si>
  <si>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</si>
  <si>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</si>
  <si>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</si>
  <si>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</si>
  <si>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</si>
  <si>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</si>
  <si>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</si>
  <si>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</si>
  <si>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</si>
  <si>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</si>
  <si>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</si>
  <si>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</si>
  <si>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</si>
  <si>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</si>
  <si>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</si>
  <si>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</si>
  <si>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</si>
  <si>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</si>
  <si>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</si>
  <si>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</si>
  <si>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</si>
  <si>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</si>
  <si>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</si>
  <si>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</si>
  <si>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</si>
  <si>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</si>
  <si>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</si>
  <si>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</si>
  <si>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</si>
  <si>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</si>
  <si>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</si>
  <si>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</si>
  <si>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</si>
  <si>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</si>
  <si>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</si>
  <si>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</si>
  <si>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</si>
  <si>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</si>
  <si>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</si>
  <si>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</si>
  <si>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</si>
  <si>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</si>
  <si>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</si>
  <si>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</si>
  <si>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</si>
  <si>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</si>
  <si>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</si>
  <si>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</si>
  <si>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</si>
  <si>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</si>
  <si>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</si>
  <si>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</si>
  <si>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</si>
  <si>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</si>
  <si>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</si>
  <si>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</si>
  <si>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</si>
  <si>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</si>
  <si>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</si>
  <si>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</si>
  <si>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</si>
  <si>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</si>
  <si>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</si>
  <si>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</si>
  <si>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</si>
  <si>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</si>
  <si>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</si>
  <si>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</si>
  <si>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</si>
  <si>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</si>
  <si>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</si>
  <si>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</si>
  <si>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</si>
  <si>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</si>
  <si>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</si>
  <si>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</si>
  <si>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</si>
  <si>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</si>
  <si>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</si>
  <si>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</si>
  <si>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</si>
  <si>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</si>
  <si>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</si>
  <si>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</si>
  <si>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</si>
  <si>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</si>
  <si>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</si>
  <si>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</si>
  <si>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</si>
  <si>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奈良県大淀町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</si>
  <si>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</si>
  <si>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</si>
  <si>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</si>
  <si>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</si>
  <si>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</si>
  <si>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</si>
  <si>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</si>
  <si>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</si>
  <si>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</si>
  <si>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</si>
  <si>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</si>
  <si>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</si>
  <si>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</si>
  <si>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</si>
  <si>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</si>
  <si>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</si>
  <si>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</si>
  <si>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</si>
  <si>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</si>
  <si>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</si>
  <si>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</si>
  <si>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</si>
  <si>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</si>
  <si>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</si>
  <si>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</si>
  <si>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</si>
  <si>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</si>
  <si>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</si>
  <si>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</si>
  <si>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</si>
  <si>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</si>
  <si>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</si>
  <si>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</si>
  <si>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</si>
  <si>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</si>
  <si>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</si>
  <si>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</si>
  <si>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</si>
  <si>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</si>
  <si>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</si>
  <si>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</si>
  <si>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</si>
  <si>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</si>
  <si>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</si>
  <si>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</si>
  <si>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</si>
  <si>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</si>
  <si>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</si>
  <si>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</si>
  <si>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</si>
  <si>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</si>
  <si>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</si>
  <si>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</si>
  <si>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</si>
  <si>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</si>
  <si>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</si>
  <si>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</si>
  <si>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</si>
  <si>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</si>
  <si>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</si>
  <si>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</si>
  <si>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</si>
  <si>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</si>
  <si>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</si>
  <si>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</si>
  <si>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</si>
  <si>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</si>
  <si>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</si>
  <si>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</si>
  <si>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</si>
  <si>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</si>
  <si>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</si>
  <si>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</si>
  <si>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</si>
  <si>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</si>
  <si>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</si>
  <si>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</si>
  <si>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</si>
  <si>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</si>
  <si>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</si>
  <si>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</si>
  <si>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</si>
  <si>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</si>
  <si>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</si>
  <si>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</si>
  <si>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</si>
  <si>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</si>
  <si>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</si>
  <si>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</si>
  <si>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</si>
  <si>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</si>
  <si>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</si>
  <si>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</si>
  <si>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</si>
  <si>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</si>
  <si>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</si>
  <si>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</si>
  <si>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</si>
  <si>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</si>
  <si>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</si>
  <si>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</si>
  <si>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</si>
  <si>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</si>
  <si>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</si>
  <si>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</si>
  <si>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</si>
  <si>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</si>
  <si>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</si>
  <si>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</si>
  <si>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</si>
  <si>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</si>
  <si>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</si>
  <si>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</si>
  <si>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</si>
  <si>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</si>
  <si>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</si>
  <si>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</si>
  <si>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</si>
  <si>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</si>
  <si>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</si>
  <si>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</si>
  <si>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</si>
  <si>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</si>
  <si>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</si>
  <si>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</si>
  <si>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</si>
  <si>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</si>
  <si>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</si>
  <si>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</si>
  <si>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</si>
  <si>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</si>
  <si>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</si>
  <si>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</si>
  <si>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</si>
  <si>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</si>
  <si>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</si>
  <si>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</si>
  <si>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</si>
  <si>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</si>
  <si>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</si>
  <si>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</si>
  <si>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</si>
  <si>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</si>
  <si>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</si>
  <si>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</si>
  <si>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</si>
  <si>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</si>
  <si>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</si>
  <si>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</si>
  <si>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</si>
  <si>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</si>
  <si>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</si>
  <si>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</si>
  <si>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</si>
  <si>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</si>
  <si>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</si>
  <si>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</si>
  <si>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</si>
  <si>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</si>
  <si>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</si>
  <si>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</si>
  <si>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</si>
  <si>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</si>
  <si>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</si>
  <si>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</si>
  <si>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</si>
  <si>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</si>
  <si>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</si>
  <si>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</si>
  <si>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</si>
  <si>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</si>
  <si>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</si>
  <si>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</si>
  <si>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</si>
  <si>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</si>
  <si>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</si>
  <si>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3.95</t>
  </si>
  <si>
    <t>水道事業会計</t>
  </si>
  <si>
    <t>病院事業会計</t>
  </si>
  <si>
    <t>一般会計</t>
  </si>
  <si>
    <t>下水道事業会計</t>
  </si>
  <si>
    <t>国民健康保険事業特別会計</t>
  </si>
  <si>
    <t>後期高齢者医療特別会計</t>
  </si>
  <si>
    <t>介護保険事業特別会計</t>
  </si>
  <si>
    <t>公園墓地維持管理特別会計</t>
  </si>
  <si>
    <t>その他会計（赤字）</t>
  </si>
  <si>
    <t>その他会計（黒字）</t>
  </si>
  <si>
    <t>南和広域衛生組合</t>
    <rPh sb="0" eb="2">
      <t>ナンワ</t>
    </rPh>
    <rPh sb="2" eb="4">
      <t>コウイキ</t>
    </rPh>
    <rPh sb="4" eb="6">
      <t>エイセイ</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</si>
  <si>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</si>
  <si>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</si>
  <si>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奈良県広域水質検査センター組合</t>
    <rPh sb="0" eb="3">
      <t>ナラケン</t>
    </rPh>
    <rPh sb="3" eb="5">
      <t>コウイキ</t>
    </rPh>
    <rPh sb="5" eb="7">
      <t>スイシツ</t>
    </rPh>
    <rPh sb="7" eb="9">
      <t>ケンサ</t>
    </rPh>
    <rPh sb="13" eb="15">
      <t>クミアイ</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</si>
  <si>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</si>
  <si>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</si>
  <si>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大淀町土地開発公社</t>
    <rPh sb="0" eb="3">
      <t>オオヨドチョウ</t>
    </rPh>
    <rPh sb="3" eb="5">
      <t>トチ</t>
    </rPh>
    <rPh sb="5" eb="7">
      <t>カイハツ</t>
    </rPh>
    <rPh sb="7" eb="9">
      <t>コウシャ</t>
    </rPh>
    <phoneticPr fontId="2"/>
  </si>
  <si>
    <t>吉野郡大淀振興センター</t>
    <rPh sb="0" eb="3">
      <t>ヨシノグン</t>
    </rPh>
    <rPh sb="3" eb="5">
      <t>オオヨド</t>
    </rPh>
    <rPh sb="5" eb="7">
      <t>シンコウ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</si>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</sst>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2"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40916</c:v>
                </c:pt>
                <c:pt idx="1">
                  <c:v>32905</c:v>
                </c:pt>
                <c:pt idx="2">
                  <c:v>50688</c:v>
                </c:pt>
                <c:pt idx="3">
                  <c:v>29799</c:v>
                </c:pt>
                <c:pt idx="4">
                  <c:v>15233</c:v>
                </c:pt>
              </c:numCache>
            </c:numRef>
          </c:val>
          <c:smooth val="0"/>
        </c:ser>
        <c:dLbls>
          <c:showLegendKey val="0"/>
          <c:showVal val="0"/>
          <c:showCatName val="0"/>
          <c:showSerName val="0"/>
          <c:showPercent val="0"/>
          <c:showBubbleSize val="0"/>
        </c:dLbls>
        <c:marker val="1"/>
        <c:smooth val="0"/>
        <c:axId val="30190208"/>
        <c:axId val="34415360"/>
      </c:lineChart>
      <c:catAx>
        <c:axId val="3019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15360"/>
        <c:crosses val="autoZero"/>
        <c:auto val="1"/>
        <c:lblAlgn val="ctr"/>
        <c:lblOffset val="100"/>
        <c:tickLblSkip val="1"/>
        <c:tickMarkSkip val="1"/>
        <c:noMultiLvlLbl val="0"/>
      </c:catAx>
      <c:valAx>
        <c:axId val="344153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9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4.4400000000000004</c:v>
                </c:pt>
                <c:pt idx="1">
                  <c:v>4.0599999999999996</c:v>
                </c:pt>
                <c:pt idx="2">
                  <c:v>0.87</c:v>
                </c:pt>
                <c:pt idx="3">
                  <c:v>1.1299999999999999</c:v>
                </c:pt>
                <c:pt idx="4">
                  <c:v>1.07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31.05</c:v>
                </c:pt>
                <c:pt idx="1">
                  <c:v>35.22</c:v>
                </c:pt>
                <c:pt idx="2">
                  <c:v>43.14</c:v>
                </c:pt>
                <c:pt idx="3">
                  <c:v>44.3</c:v>
                </c:pt>
                <c:pt idx="4">
                  <c:v>40.98</c:v>
                </c:pt>
              </c:numCache>
            </c:numRef>
          </c:val>
        </c:ser>
        <c:dLbls>
          <c:showLegendKey val="0"/>
          <c:showVal val="0"/>
          <c:showCatName val="0"/>
          <c:showSerName val="0"/>
          <c:showPercent val="0"/>
          <c:showBubbleSize val="0"/>
        </c:dLbls>
        <c:gapWidth val="250"/>
        <c:overlap val="100"/>
        <c:axId val="34752000"/>
        <c:axId val="347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2.95</c:v>
                </c:pt>
                <c:pt idx="1">
                  <c:v>0.05</c:v>
                </c:pt>
                <c:pt idx="2">
                  <c:v>0.28000000000000003</c:v>
                </c:pt>
                <c:pt idx="3">
                  <c:v>0.87</c:v>
                </c:pt>
                <c:pt idx="4">
                  <c:v>-3.95</c:v>
                </c:pt>
              </c:numCache>
            </c:numRef>
          </c:val>
          <c:smooth val="0"/>
        </c:ser>
        <c:dLbls>
          <c:showLegendKey val="0"/>
          <c:showVal val="0"/>
          <c:showCatName val="0"/>
          <c:showSerName val="0"/>
          <c:showPercent val="0"/>
          <c:showBubbleSize val="0"/>
        </c:dLbls>
        <c:marker val="1"/>
        <c:smooth val="0"/>
        <c:axId val="34752000"/>
        <c:axId val="34753920"/>
      </c:lineChart>
      <c:catAx>
        <c:axId val="347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53920"/>
        <c:crosses val="autoZero"/>
        <c:auto val="1"/>
        <c:lblAlgn val="ctr"/>
        <c:lblOffset val="100"/>
        <c:tickLblSkip val="1"/>
        <c:tickMarkSkip val="1"/>
        <c:noMultiLvlLbl val="0"/>
      </c:catAx>
      <c:valAx>
        <c:axId val="347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公園墓地維持管理特別会計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0.25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4.43</c:v>
                </c:pt>
                <c:pt idx="2">
                  <c:v>#N/A</c:v>
                </c:pt>
                <c:pt idx="3">
                  <c:v>4.05</c:v>
                </c:pt>
                <c:pt idx="4">
                  <c:v>#N/A</c:v>
                </c:pt>
                <c:pt idx="5">
                  <c:v>0.86</c:v>
                </c:pt>
                <c:pt idx="6">
                  <c:v>#N/A</c:v>
                </c:pt>
                <c:pt idx="7">
                  <c:v>1.1200000000000001</c:v>
                </c:pt>
                <c:pt idx="8">
                  <c:v>#N/A</c:v>
                </c:pt>
                <c:pt idx="9">
                  <c:v>1.06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13.87</c:v>
                </c:pt>
                <c:pt idx="2">
                  <c:v>#N/A</c:v>
                </c:pt>
                <c:pt idx="3">
                  <c:v>13.17</c:v>
                </c:pt>
                <c:pt idx="4">
                  <c:v>#N/A</c:v>
                </c:pt>
                <c:pt idx="5">
                  <c:v>11.09</c:v>
                </c:pt>
                <c:pt idx="6">
                  <c:v>#N/A</c:v>
                </c:pt>
                <c:pt idx="7">
                  <c:v>7.07</c:v>
                </c:pt>
                <c:pt idx="8">
                  <c:v>#N/A</c:v>
                </c:pt>
                <c:pt idx="9">
                  <c:v>5.38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24.23</c:v>
                </c:pt>
                <c:pt idx="2">
                  <c:v>#N/A</c:v>
                </c:pt>
                <c:pt idx="3">
                  <c:v>25.75</c:v>
                </c:pt>
                <c:pt idx="4">
                  <c:v>#N/A</c:v>
                </c:pt>
                <c:pt idx="5">
                  <c:v>25.86</c:v>
                </c:pt>
                <c:pt idx="6">
                  <c:v>#N/A</c:v>
                </c:pt>
                <c:pt idx="7">
                  <c:v>25.97</c:v>
                </c:pt>
                <c:pt idx="8">
                  <c:v>#N/A</c:v>
                </c:pt>
                <c:pt idx="9">
                  <c:v>26.12</c:v>
                </c:pt>
              </c:numCache>
            </c:numRef>
          </c:val>
        </c:ser>
        <c:dLbls>
          <c:showLegendKey val="0"/>
          <c:showVal val="0"/>
          <c:showCatName val="0"/>
          <c:showSerName val="0"/>
          <c:showPercent val="0"/>
          <c:showBubbleSize val="0"/>
        </c:dLbls>
        <c:gapWidth val="150"/>
        <c:overlap val="100"/>
        <c:axId val="35135488"/>
        <c:axId val="35137024"/>
      </c:barChart>
      <c:catAx>
        <c:axId val="351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7024"/>
        <c:crosses val="autoZero"/>
        <c:auto val="1"/>
        <c:lblAlgn val="ctr"/>
        <c:lblOffset val="100"/>
        <c:tickLblSkip val="1"/>
        <c:tickMarkSkip val="1"/>
        <c:noMultiLvlLbl val="0"/>
      </c:catAx>
      <c:valAx>
        <c:axId val="3513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842</c:v>
                </c:pt>
                <c:pt idx="5">
                  <c:v>821</c:v>
                </c:pt>
                <c:pt idx="8">
                  <c:v>790</c:v>
                </c:pt>
                <c:pt idx="11">
                  <c:v>746</c:v>
                </c:pt>
                <c:pt idx="14">
                  <c:v>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c:v>
                </c:pt>
                <c:pt idx="3">
                  <c:v>61</c:v>
                </c:pt>
                <c:pt idx="6">
                  <c:v>42</c:v>
                </c:pt>
                <c:pt idx="9">
                  <c:v>62</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278</c:v>
                </c:pt>
                <c:pt idx="3">
                  <c:v>271</c:v>
                </c:pt>
                <c:pt idx="6">
                  <c:v>265</c:v>
                </c:pt>
                <c:pt idx="9">
                  <c:v>270</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856</c:v>
                </c:pt>
                <c:pt idx="3">
                  <c:v>857</c:v>
                </c:pt>
                <c:pt idx="6">
                  <c:v>713</c:v>
                </c:pt>
                <c:pt idx="9">
                  <c:v>651</c:v>
                </c:pt>
                <c:pt idx="12">
                  <c:v>629</c:v>
                </c:pt>
              </c:numCache>
            </c:numRef>
          </c:val>
        </c:ser>
        <c:dLbls>
          <c:showLegendKey val="0"/>
          <c:showVal val="0"/>
          <c:showCatName val="0"/>
          <c:showSerName val="0"/>
          <c:showPercent val="0"/>
          <c:showBubbleSize val="0"/>
        </c:dLbls>
        <c:gapWidth val="100"/>
        <c:overlap val="100"/>
        <c:axId val="33792768"/>
        <c:axId val="3379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313</c:v>
                </c:pt>
                <c:pt idx="2">
                  <c:v>#N/A</c:v>
                </c:pt>
                <c:pt idx="3">
                  <c:v>#N/A</c:v>
                </c:pt>
                <c:pt idx="4">
                  <c:v>368</c:v>
                </c:pt>
                <c:pt idx="5">
                  <c:v>#N/A</c:v>
                </c:pt>
                <c:pt idx="6">
                  <c:v>#N/A</c:v>
                </c:pt>
                <c:pt idx="7">
                  <c:v>230</c:v>
                </c:pt>
                <c:pt idx="8">
                  <c:v>#N/A</c:v>
                </c:pt>
                <c:pt idx="9">
                  <c:v>#N/A</c:v>
                </c:pt>
                <c:pt idx="10">
                  <c:v>237</c:v>
                </c:pt>
                <c:pt idx="11">
                  <c:v>#N/A</c:v>
                </c:pt>
                <c:pt idx="12">
                  <c:v>#N/A</c:v>
                </c:pt>
                <c:pt idx="13">
                  <c:v>207</c:v>
                </c:pt>
                <c:pt idx="14">
                  <c:v>#N/A</c:v>
                </c:pt>
              </c:numCache>
            </c:numRef>
          </c:val>
          <c:smooth val="0"/>
        </c:ser>
        <c:dLbls>
          <c:showLegendKey val="0"/>
          <c:showVal val="0"/>
          <c:showCatName val="0"/>
          <c:showSerName val="0"/>
          <c:showPercent val="0"/>
          <c:showBubbleSize val="0"/>
        </c:dLbls>
        <c:marker val="1"/>
        <c:smooth val="0"/>
        <c:axId val="33792768"/>
        <c:axId val="33794688"/>
      </c:lineChart>
      <c:catAx>
        <c:axId val="337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94688"/>
        <c:crosses val="autoZero"/>
        <c:auto val="1"/>
        <c:lblAlgn val="ctr"/>
        <c:lblOffset val="100"/>
        <c:tickLblSkip val="1"/>
        <c:tickMarkSkip val="1"/>
        <c:noMultiLvlLbl val="0"/>
      </c:catAx>
      <c:valAx>
        <c:axId val="337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8356</c:v>
                </c:pt>
                <c:pt idx="5">
                  <c:v>8189</c:v>
                </c:pt>
                <c:pt idx="8">
                  <c:v>8445</c:v>
                </c:pt>
                <c:pt idx="11">
                  <c:v>8318</c:v>
                </c:pt>
                <c:pt idx="14">
                  <c:v>8281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297</c:v>
                </c:pt>
                <c:pt idx="5">
                  <c:v>211</c:v>
                </c:pt>
                <c:pt idx="8">
                  <c:v>153</c:v>
                </c:pt>
                <c:pt idx="11">
                  <c:v>112</c:v>
                </c:pt>
                <c:pt idx="14">
                  <c:v>993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4543</c:v>
                </c:pt>
                <c:pt idx="5">
                  <c:v>4687</c:v>
                </c:pt>
                <c:pt idx="8">
                  <c:v>5012</c:v>
                </c:pt>
                <c:pt idx="11">
                  <c:v>5109</c:v>
                </c:pt>
                <c:pt idx="14">
                  <c:v>4833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1516</c:v>
                </c:pt>
                <c:pt idx="3">
                  <c:v>1550</c:v>
                </c:pt>
                <c:pt idx="6">
                  <c:v>1546</c:v>
                </c:pt>
                <c:pt idx="9">
                  <c:v>1439</c:v>
                </c:pt>
                <c:pt idx="12">
                  <c:v>1344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455</c:v>
                </c:pt>
                <c:pt idx="3">
                  <c:v>402</c:v>
                </c:pt>
                <c:pt idx="6">
                  <c:v>363</c:v>
                </c:pt>
                <c:pt idx="9">
                  <c:v>321</c:v>
                </c:pt>
                <c:pt idx="12">
                  <c:v>535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3884</c:v>
                </c:pt>
                <c:pt idx="3">
                  <c:v>3682</c:v>
                </c:pt>
                <c:pt idx="6">
                  <c:v>3601</c:v>
                </c:pt>
                <c:pt idx="9">
                  <c:v>3699</c:v>
                </c:pt>
                <c:pt idx="12">
                  <c:v>3616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292</c:v>
                </c:pt>
                <c:pt idx="3">
                  <c:v>259</c:v>
                </c:pt>
                <c:pt idx="6">
                  <c:v>227</c:v>
                </c:pt>
                <c:pt idx="9">
                  <c:v>194</c:v>
                </c:pt>
                <c:pt idx="12">
                  <c:v>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6641</c:v>
                </c:pt>
                <c:pt idx="3">
                  <c:v>6440</c:v>
                </c:pt>
                <c:pt idx="6">
                  <c:v>6793</c:v>
                </c:pt>
                <c:pt idx="9">
                  <c:v>6759</c:v>
                </c:pt>
                <c:pt idx="12">
                  <c:v>6740</c:v>
                </c:pt>
              </c:numCache>
            </c:numRef>
          </c:val>
        </c:ser>
        <c:dLbls>
          <c:showLegendKey val="0"/>
          <c:showVal val="0"/>
          <c:showCatName val="0"/>
          <c:showSerName val="0"/>
          <c:showPercent val="0"/>
          <c:showBubbleSize val="0"/>
        </c:dLbls>
        <c:gapWidth val="100"/>
        <c:overlap val="100"/>
        <c:axId val="34642944"/>
        <c:axId val="34645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642944"/>
        <c:axId val="34645120"/>
      </c:lineChart>
      <c:catAx>
        <c:axId val="346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45120"/>
        <c:crosses val="autoZero"/>
        <c:auto val="1"/>
        <c:lblAlgn val="ctr"/>
        <c:lblOffset val="100"/>
        <c:tickLblSkip val="1"/>
        <c:tickMarkSkip val="1"/>
        <c:noMultiLvlLbl val="0"/>
      </c:catAx>
      <c:valAx>
        <c:axId val="3464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18,870
18,678
38.10
7,415,853
7,318,301
50,204
4,694,987
6,739,555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000">
            <a:effectLst/>
          </a:endParaRPr>
        </a:p>
        <a:p>
          <a:pPr rtl="0"/>
          <a:r>
            <a:rPr lang="ja-JP" altLang="ja-JP" sz="1000">
              <a:solidFill>
                <a:schemeClr val="dk1"/>
              </a:solidFill>
              <a:effectLst/>
              <a:latin typeface="+mn-lt"/>
              <a:ea typeface="+mn-ea"/>
              <a:cs typeface="+mn-cs"/>
            </a:rPr>
            <a:t>　平成２２年度以降、断続的に低下しているが、景気の低迷によって固定資産税の減収などのために基準財政収入額が減少したこと、臨時財政対策債発行可能額の減少により基準財政需要額が増加したことなどによるものである。</a:t>
          </a:r>
          <a:endParaRPr lang="ja-JP" altLang="ja-JP" sz="1000">
            <a:effectLst/>
          </a:endParaRPr>
        </a:p>
        <a:p>
          <a:pPr rtl="0"/>
          <a:r>
            <a:rPr lang="ja-JP" altLang="ja-JP" sz="1000">
              <a:solidFill>
                <a:schemeClr val="dk1"/>
              </a:solidFill>
              <a:effectLst/>
              <a:latin typeface="+mn-lt"/>
              <a:ea typeface="+mn-ea"/>
              <a:cs typeface="+mn-cs"/>
            </a:rPr>
            <a:t>　財政力指数の低い本町においては、財政健全化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8" name="直線コネクタ 67"/>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140305</xdr:rowOff>
    </xdr:to>
    <xdr:cxnSp macro="">
      <xdr:nvCxnSpPr>
        <xdr:cNvPr id="71" name="直線コネクタ 70"/>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128815</xdr:rowOff>
    </xdr:to>
    <xdr:cxnSp macro="">
      <xdr:nvCxnSpPr>
        <xdr:cNvPr id="74" name="直線コネクタ 73"/>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117324</xdr:rowOff>
    </xdr:to>
    <xdr:cxnSp macro="">
      <xdr:nvCxnSpPr>
        <xdr:cNvPr id="77" name="直線コネクタ 76"/>
        <xdr:cNvCxnSpPr/>
      </xdr:nvCxnSpPr>
      <xdr:spPr>
        <a:xfrm>
          <a:off x="1447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80" name="フローチャート : 判断 79"/>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81" name="テキスト ボックス 80"/>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7" name="円/楕円 86"/>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8"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89" name="円/楕円 88"/>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0" name="テキスト ボックス 89"/>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2" name="テキスト ボックス 91"/>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3" name="円/楕円 92"/>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94" name="テキスト ボックス 93"/>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5" name="円/楕円 94"/>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6" name="テキスト ボックス 95"/>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経常的な収入（地方税や地方交付税や地方譲与税など）に対する経常的な支出（人件費や扶助費、公債費のように毎年支出される性質の支出）の割合のことを経常収支比率というが、平成２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年度において</a:t>
          </a:r>
          <a:r>
            <a:rPr lang="ja-JP" altLang="en-US" sz="1000">
              <a:solidFill>
                <a:schemeClr val="dk1"/>
              </a:solidFill>
              <a:effectLst/>
              <a:latin typeface="+mn-lt"/>
              <a:ea typeface="+mn-ea"/>
              <a:cs typeface="+mn-cs"/>
            </a:rPr>
            <a:t>も平成２５年度に引き続き</a:t>
          </a:r>
          <a:r>
            <a:rPr lang="ja-JP" altLang="ja-JP" sz="1000">
              <a:solidFill>
                <a:schemeClr val="dk1"/>
              </a:solidFill>
              <a:effectLst/>
              <a:latin typeface="+mn-lt"/>
              <a:ea typeface="+mn-ea"/>
              <a:cs typeface="+mn-cs"/>
            </a:rPr>
            <a:t>類似団体平均を上回ることとなった。</a:t>
          </a:r>
          <a:endParaRPr lang="ja-JP" altLang="ja-JP" sz="1000">
            <a:effectLst/>
          </a:endParaRPr>
        </a:p>
        <a:p>
          <a:pPr rtl="0"/>
          <a:r>
            <a:rPr lang="ja-JP" altLang="ja-JP" sz="1000">
              <a:solidFill>
                <a:schemeClr val="dk1"/>
              </a:solidFill>
              <a:effectLst/>
              <a:latin typeface="+mn-lt"/>
              <a:ea typeface="+mn-ea"/>
              <a:cs typeface="+mn-cs"/>
            </a:rPr>
            <a:t>　平成２３年度に、経常的な収入となる普通地方交付税と臨時財政対策債の総額が、前年度と比べ大幅に減少したことにより悪化し、平成２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年度においても</a:t>
          </a:r>
          <a:r>
            <a:rPr lang="ja-JP" altLang="en-US" sz="1000">
              <a:solidFill>
                <a:schemeClr val="dk1"/>
              </a:solidFill>
              <a:effectLst/>
              <a:latin typeface="+mn-lt"/>
              <a:ea typeface="+mn-ea"/>
              <a:cs typeface="+mn-cs"/>
            </a:rPr>
            <a:t>人件費・扶助費の</a:t>
          </a:r>
          <a:r>
            <a:rPr lang="ja-JP" altLang="ja-JP" sz="1000">
              <a:solidFill>
                <a:schemeClr val="dk1"/>
              </a:solidFill>
              <a:effectLst/>
              <a:latin typeface="+mn-lt"/>
              <a:ea typeface="+mn-ea"/>
              <a:cs typeface="+mn-cs"/>
            </a:rPr>
            <a:t>増額によりやや悪化傾向となっている。</a:t>
          </a:r>
          <a:endParaRPr lang="ja-JP" altLang="ja-JP" sz="1000">
            <a:effectLst/>
          </a:endParaRPr>
        </a:p>
        <a:p>
          <a:pPr rtl="0"/>
          <a:r>
            <a:rPr lang="ja-JP" altLang="ja-JP" sz="1000">
              <a:solidFill>
                <a:schemeClr val="dk1"/>
              </a:solidFill>
              <a:effectLst/>
              <a:latin typeface="+mn-lt"/>
              <a:ea typeface="+mn-ea"/>
              <a:cs typeface="+mn-cs"/>
            </a:rPr>
            <a:t>　今後もこのような要因による悪化が懸念されるため、安定的な財政運営のためには、今後も財政健全化計画に基づき、行財政改革の取り組みを着実に実行し、経常経費の削減に努めるとともに、町税等の自主財源の確保や新たな歳入の創出などによる財源の確保が必要とな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143383</xdr:rowOff>
    </xdr:from>
    <xdr:to>
      <xdr:col>7</xdr:col>
      <xdr:colOff>152400</xdr:colOff>
      <xdr:row>63</xdr:row>
      <xdr:rowOff>17780</xdr:rowOff>
    </xdr:to>
    <xdr:cxnSp macro="">
      <xdr:nvCxnSpPr>
        <xdr:cNvPr id="129" name="直線コネクタ 128"/>
        <xdr:cNvCxnSpPr/>
      </xdr:nvCxnSpPr>
      <xdr:spPr>
        <a:xfrm>
          <a:off x="4114800" y="10773283"/>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62</xdr:row>
      <xdr:rowOff>143383</xdr:rowOff>
    </xdr:to>
    <xdr:cxnSp macro="">
      <xdr:nvCxnSpPr>
        <xdr:cNvPr id="132" name="直線コネクタ 131"/>
        <xdr:cNvCxnSpPr/>
      </xdr:nvCxnSpPr>
      <xdr:spPr>
        <a:xfrm>
          <a:off x="3225800" y="1072743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114427</xdr:rowOff>
    </xdr:to>
    <xdr:cxnSp macro="">
      <xdr:nvCxnSpPr>
        <xdr:cNvPr id="135" name="直線コネクタ 134"/>
        <xdr:cNvCxnSpPr/>
      </xdr:nvCxnSpPr>
      <xdr:spPr>
        <a:xfrm flipV="1">
          <a:off x="2336800" y="107274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114427</xdr:rowOff>
    </xdr:to>
    <xdr:cxnSp macro="">
      <xdr:nvCxnSpPr>
        <xdr:cNvPr id="138" name="直線コネクタ 137"/>
        <xdr:cNvCxnSpPr/>
      </xdr:nvCxnSpPr>
      <xdr:spPr>
        <a:xfrm>
          <a:off x="1447800" y="10645394"/>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41" name="フローチャート : 判断 140"/>
        <xdr:cNvSpPr/>
      </xdr:nvSpPr>
      <xdr:spPr>
        <a:xfrm>
          <a:off x="1397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94505</xdr:rowOff>
    </xdr:from>
    <xdr:ext cx="762000" cy="259045"/>
    <xdr:sp macro="" textlink="">
      <xdr:nvSpPr>
        <xdr:cNvPr id="142" name="テキスト ボックス 141"/>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49"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92583</xdr:rowOff>
    </xdr:from>
    <xdr:to>
      <xdr:col>6</xdr:col>
      <xdr:colOff>50800</xdr:colOff>
      <xdr:row>63</xdr:row>
      <xdr:rowOff>22733</xdr:rowOff>
    </xdr:to>
    <xdr:sp macro="" textlink="">
      <xdr:nvSpPr>
        <xdr:cNvPr id="150" name="円/楕円 149"/>
        <xdr:cNvSpPr/>
      </xdr:nvSpPr>
      <xdr:spPr>
        <a:xfrm>
          <a:off x="4064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7510</xdr:rowOff>
    </xdr:from>
    <xdr:ext cx="736600" cy="259045"/>
    <xdr:sp macro="" textlink="">
      <xdr:nvSpPr>
        <xdr:cNvPr id="151" name="テキスト ボックス 150"/>
        <xdr:cNvSpPr txBox="1"/>
      </xdr:nvSpPr>
      <xdr:spPr>
        <a:xfrm>
          <a:off x="3733800" y="1080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2" name="円/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3" name="テキスト ボックス 152"/>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63627</xdr:rowOff>
    </xdr:from>
    <xdr:to>
      <xdr:col>3</xdr:col>
      <xdr:colOff>330200</xdr:colOff>
      <xdr:row>62</xdr:row>
      <xdr:rowOff>165227</xdr:rowOff>
    </xdr:to>
    <xdr:sp macro="" textlink="">
      <xdr:nvSpPr>
        <xdr:cNvPr id="154" name="円/楕円 153"/>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150004</xdr:rowOff>
    </xdr:from>
    <xdr:ext cx="762000" cy="259045"/>
    <xdr:sp macro="" textlink="">
      <xdr:nvSpPr>
        <xdr:cNvPr id="155" name="テキスト ボックス 154"/>
        <xdr:cNvSpPr txBox="1"/>
      </xdr:nvSpPr>
      <xdr:spPr>
        <a:xfrm>
          <a:off x="1955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6" name="円/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7" name="テキスト ボックス 156"/>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平成２３年度より市町村類型が変更となったため、類似団体平均を下回って</a:t>
          </a:r>
          <a:r>
            <a:rPr lang="ja-JP" altLang="en-US" sz="1000">
              <a:solidFill>
                <a:schemeClr val="dk1"/>
              </a:solidFill>
              <a:effectLst/>
              <a:latin typeface="+mn-lt"/>
              <a:ea typeface="+mn-ea"/>
              <a:cs typeface="+mn-cs"/>
            </a:rPr>
            <a:t>いる。しかし、平成２６年度においてはやや増加</a:t>
          </a:r>
          <a:r>
            <a:rPr lang="ja-JP" altLang="ja-JP" sz="1000">
              <a:solidFill>
                <a:schemeClr val="dk1"/>
              </a:solidFill>
              <a:effectLst/>
              <a:latin typeface="+mn-lt"/>
              <a:ea typeface="+mn-ea"/>
              <a:cs typeface="+mn-cs"/>
            </a:rPr>
            <a:t>となっ</a:t>
          </a:r>
          <a:r>
            <a:rPr lang="ja-JP" altLang="en-US" sz="1000">
              <a:solidFill>
                <a:schemeClr val="dk1"/>
              </a:solidFill>
              <a:effectLst/>
              <a:latin typeface="+mn-lt"/>
              <a:ea typeface="+mn-ea"/>
              <a:cs typeface="+mn-cs"/>
            </a:rPr>
            <a:t>た</a:t>
          </a:r>
          <a:r>
            <a:rPr lang="ja-JP" altLang="ja-JP" sz="1000">
              <a:solidFill>
                <a:schemeClr val="dk1"/>
              </a:solidFill>
              <a:effectLst/>
              <a:latin typeface="+mn-lt"/>
              <a:ea typeface="+mn-ea"/>
              <a:cs typeface="+mn-cs"/>
            </a:rPr>
            <a:t>。</a:t>
          </a:r>
          <a:endParaRPr lang="ja-JP" altLang="ja-JP" sz="1000">
            <a:effectLst/>
          </a:endParaRPr>
        </a:p>
        <a:p>
          <a:pPr rtl="0"/>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近５年間は</a:t>
          </a:r>
          <a:r>
            <a:rPr lang="ja-JP" altLang="ja-JP" sz="1000">
              <a:solidFill>
                <a:schemeClr val="dk1"/>
              </a:solidFill>
              <a:effectLst/>
              <a:latin typeface="+mn-lt"/>
              <a:ea typeface="+mn-ea"/>
              <a:cs typeface="+mn-cs"/>
            </a:rPr>
            <a:t>ほぼ横ばい状態</a:t>
          </a:r>
          <a:r>
            <a:rPr lang="ja-JP" altLang="en-US" sz="1000">
              <a:solidFill>
                <a:schemeClr val="dk1"/>
              </a:solidFill>
              <a:effectLst/>
              <a:latin typeface="+mn-lt"/>
              <a:ea typeface="+mn-ea"/>
              <a:cs typeface="+mn-cs"/>
            </a:rPr>
            <a:t>はあったものの、今後増加傾向が続くことのないよう</a:t>
          </a:r>
          <a:r>
            <a:rPr lang="ja-JP" altLang="ja-JP" sz="1000">
              <a:solidFill>
                <a:schemeClr val="dk1"/>
              </a:solidFill>
              <a:effectLst/>
              <a:latin typeface="+mn-lt"/>
              <a:ea typeface="+mn-ea"/>
              <a:cs typeface="+mn-cs"/>
            </a:rPr>
            <a:t>、行財政改革のさらなる推進により業務の効率化、節減に取り組むとともに、民間委託等の方法も考慮にいれながら、これらの経費が削減できるよう努める。</a:t>
          </a:r>
          <a:endParaRPr lang="ja-JP" altLang="ja-JP" sz="1000">
            <a:effectLst/>
          </a:endParaRPr>
        </a:p>
        <a:p>
          <a:endParaRPr kumimoji="1" lang="ja-JP" altLang="en-US" sz="10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69118</xdr:rowOff>
    </xdr:from>
    <xdr:to>
      <xdr:col>7</xdr:col>
      <xdr:colOff>152400</xdr:colOff>
      <xdr:row>81</xdr:row>
      <xdr:rowOff>105333</xdr:rowOff>
    </xdr:to>
    <xdr:cxnSp macro="">
      <xdr:nvCxnSpPr>
        <xdr:cNvPr id="190" name="直線コネクタ 189"/>
        <xdr:cNvCxnSpPr/>
      </xdr:nvCxnSpPr>
      <xdr:spPr>
        <a:xfrm>
          <a:off x="4114800" y="13956568"/>
          <a:ext cx="8382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57792</xdr:rowOff>
    </xdr:from>
    <xdr:to>
      <xdr:col>6</xdr:col>
      <xdr:colOff>0</xdr:colOff>
      <xdr:row>81</xdr:row>
      <xdr:rowOff>69118</xdr:rowOff>
    </xdr:to>
    <xdr:cxnSp macro="">
      <xdr:nvCxnSpPr>
        <xdr:cNvPr id="193" name="直線コネクタ 192"/>
        <xdr:cNvCxnSpPr/>
      </xdr:nvCxnSpPr>
      <xdr:spPr>
        <a:xfrm>
          <a:off x="3225800" y="13945242"/>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57792</xdr:rowOff>
    </xdr:from>
    <xdr:to>
      <xdr:col>4</xdr:col>
      <xdr:colOff>482600</xdr:colOff>
      <xdr:row>81</xdr:row>
      <xdr:rowOff>75847</xdr:rowOff>
    </xdr:to>
    <xdr:cxnSp macro="">
      <xdr:nvCxnSpPr>
        <xdr:cNvPr id="196" name="直線コネクタ 195"/>
        <xdr:cNvCxnSpPr/>
      </xdr:nvCxnSpPr>
      <xdr:spPr>
        <a:xfrm flipV="1">
          <a:off x="2336800" y="1394524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69972</xdr:rowOff>
    </xdr:from>
    <xdr:to>
      <xdr:col>3</xdr:col>
      <xdr:colOff>279400</xdr:colOff>
      <xdr:row>81</xdr:row>
      <xdr:rowOff>75847</xdr:rowOff>
    </xdr:to>
    <xdr:cxnSp macro="">
      <xdr:nvCxnSpPr>
        <xdr:cNvPr id="199" name="直線コネクタ 198"/>
        <xdr:cNvCxnSpPr/>
      </xdr:nvCxnSpPr>
      <xdr:spPr>
        <a:xfrm>
          <a:off x="1447800" y="13957422"/>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150118</xdr:rowOff>
    </xdr:from>
    <xdr:to>
      <xdr:col>2</xdr:col>
      <xdr:colOff>127000</xdr:colOff>
      <xdr:row>81</xdr:row>
      <xdr:rowOff>80268</xdr:rowOff>
    </xdr:to>
    <xdr:sp macro="" textlink="">
      <xdr:nvSpPr>
        <xdr:cNvPr id="202" name="フローチャート : 判断 201"/>
        <xdr:cNvSpPr/>
      </xdr:nvSpPr>
      <xdr:spPr>
        <a:xfrm>
          <a:off x="1397000" y="13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90445</xdr:rowOff>
    </xdr:from>
    <xdr:ext cx="762000" cy="259045"/>
    <xdr:sp macro="" textlink="">
      <xdr:nvSpPr>
        <xdr:cNvPr id="203" name="テキスト ボックス 202"/>
        <xdr:cNvSpPr txBox="1"/>
      </xdr:nvSpPr>
      <xdr:spPr>
        <a:xfrm>
          <a:off x="1066800" y="136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54533</xdr:rowOff>
    </xdr:from>
    <xdr:to>
      <xdr:col>7</xdr:col>
      <xdr:colOff>203200</xdr:colOff>
      <xdr:row>81</xdr:row>
      <xdr:rowOff>156133</xdr:rowOff>
    </xdr:to>
    <xdr:sp macro="" textlink="">
      <xdr:nvSpPr>
        <xdr:cNvPr id="209" name="円/楕円 208"/>
        <xdr:cNvSpPr/>
      </xdr:nvSpPr>
      <xdr:spPr>
        <a:xfrm>
          <a:off x="4902200" y="139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71060</xdr:rowOff>
    </xdr:from>
    <xdr:ext cx="762000" cy="259045"/>
    <xdr:sp macro="" textlink="">
      <xdr:nvSpPr>
        <xdr:cNvPr id="210" name="人件費・物件費等の状況該当値テキスト"/>
        <xdr:cNvSpPr txBox="1"/>
      </xdr:nvSpPr>
      <xdr:spPr>
        <a:xfrm>
          <a:off x="5041900" y="1378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18318</xdr:rowOff>
    </xdr:from>
    <xdr:to>
      <xdr:col>6</xdr:col>
      <xdr:colOff>50800</xdr:colOff>
      <xdr:row>81</xdr:row>
      <xdr:rowOff>119918</xdr:rowOff>
    </xdr:to>
    <xdr:sp macro="" textlink="">
      <xdr:nvSpPr>
        <xdr:cNvPr id="211" name="円/楕円 210"/>
        <xdr:cNvSpPr/>
      </xdr:nvSpPr>
      <xdr:spPr>
        <a:xfrm>
          <a:off x="4064000" y="13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130095</xdr:rowOff>
    </xdr:from>
    <xdr:ext cx="736600" cy="259045"/>
    <xdr:sp macro="" textlink="">
      <xdr:nvSpPr>
        <xdr:cNvPr id="212" name="テキスト ボックス 211"/>
        <xdr:cNvSpPr txBox="1"/>
      </xdr:nvSpPr>
      <xdr:spPr>
        <a:xfrm>
          <a:off x="3733800" y="1367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6992</xdr:rowOff>
    </xdr:from>
    <xdr:to>
      <xdr:col>4</xdr:col>
      <xdr:colOff>533400</xdr:colOff>
      <xdr:row>81</xdr:row>
      <xdr:rowOff>108592</xdr:rowOff>
    </xdr:to>
    <xdr:sp macro="" textlink="">
      <xdr:nvSpPr>
        <xdr:cNvPr id="213" name="円/楕円 212"/>
        <xdr:cNvSpPr/>
      </xdr:nvSpPr>
      <xdr:spPr>
        <a:xfrm>
          <a:off x="3175000" y="138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118769</xdr:rowOff>
    </xdr:from>
    <xdr:ext cx="762000" cy="259045"/>
    <xdr:sp macro="" textlink="">
      <xdr:nvSpPr>
        <xdr:cNvPr id="214" name="テキスト ボックス 213"/>
        <xdr:cNvSpPr txBox="1"/>
      </xdr:nvSpPr>
      <xdr:spPr>
        <a:xfrm>
          <a:off x="2844800" y="136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25047</xdr:rowOff>
    </xdr:from>
    <xdr:to>
      <xdr:col>3</xdr:col>
      <xdr:colOff>330200</xdr:colOff>
      <xdr:row>81</xdr:row>
      <xdr:rowOff>126647</xdr:rowOff>
    </xdr:to>
    <xdr:sp macro="" textlink="">
      <xdr:nvSpPr>
        <xdr:cNvPr id="215" name="円/楕円 214"/>
        <xdr:cNvSpPr/>
      </xdr:nvSpPr>
      <xdr:spPr>
        <a:xfrm>
          <a:off x="2286000" y="139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136824</xdr:rowOff>
    </xdr:from>
    <xdr:ext cx="762000" cy="259045"/>
    <xdr:sp macro="" textlink="">
      <xdr:nvSpPr>
        <xdr:cNvPr id="216" name="テキスト ボックス 215"/>
        <xdr:cNvSpPr txBox="1"/>
      </xdr:nvSpPr>
      <xdr:spPr>
        <a:xfrm>
          <a:off x="1955800" y="1368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19172</xdr:rowOff>
    </xdr:from>
    <xdr:to>
      <xdr:col>2</xdr:col>
      <xdr:colOff>127000</xdr:colOff>
      <xdr:row>81</xdr:row>
      <xdr:rowOff>120772</xdr:rowOff>
    </xdr:to>
    <xdr:sp macro="" textlink="">
      <xdr:nvSpPr>
        <xdr:cNvPr id="217" name="円/楕円 216"/>
        <xdr:cNvSpPr/>
      </xdr:nvSpPr>
      <xdr:spPr>
        <a:xfrm>
          <a:off x="1397000" y="139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105549</xdr:rowOff>
    </xdr:from>
    <xdr:ext cx="762000" cy="259045"/>
    <xdr:sp macro="" textlink="">
      <xdr:nvSpPr>
        <xdr:cNvPr id="218" name="テキスト ボックス 217"/>
        <xdr:cNvSpPr txBox="1"/>
      </xdr:nvSpPr>
      <xdr:spPr>
        <a:xfrm>
          <a:off x="1066800" y="139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国家公務員の平均給料月額を１００としたときの町の地方公務員の平均給料月額がいくらになるかを示した値をラスパイレス指数といい、全国町村平均や類似団体平均と比較すると低い水準となる。平成２３年度以降は国家公務員の給与削減が行われたために指数が１００を超えていたが、平成２５年度</a:t>
          </a:r>
          <a:r>
            <a:rPr lang="ja-JP" altLang="en-US" sz="1000">
              <a:solidFill>
                <a:schemeClr val="dk1"/>
              </a:solidFill>
              <a:effectLst/>
              <a:latin typeface="+mn-lt"/>
              <a:ea typeface="+mn-ea"/>
              <a:cs typeface="+mn-cs"/>
            </a:rPr>
            <a:t>に</a:t>
          </a:r>
          <a:r>
            <a:rPr lang="ja-JP" altLang="ja-JP" sz="1000">
              <a:solidFill>
                <a:schemeClr val="dk1"/>
              </a:solidFill>
              <a:effectLst/>
              <a:latin typeface="+mn-lt"/>
              <a:ea typeface="+mn-ea"/>
              <a:cs typeface="+mn-cs"/>
            </a:rPr>
            <a:t>国の基準に合わせた削減を行い、再び１００を切ることとなった。</a:t>
          </a:r>
          <a:r>
            <a:rPr lang="ja-JP" altLang="en-US" sz="1000">
              <a:solidFill>
                <a:schemeClr val="dk1"/>
              </a:solidFill>
              <a:effectLst/>
              <a:latin typeface="+mn-lt"/>
              <a:ea typeface="+mn-ea"/>
              <a:cs typeface="+mn-cs"/>
            </a:rPr>
            <a:t>平成２６年度においてもやや増加したものの１００を切ることとなった。</a:t>
          </a:r>
          <a:endParaRPr lang="ja-JP" altLang="ja-JP" sz="1000">
            <a:effectLst/>
          </a:endParaRPr>
        </a:p>
        <a:p>
          <a:pPr rtl="0"/>
          <a:r>
            <a:rPr lang="ja-JP" altLang="ja-JP" sz="1000">
              <a:solidFill>
                <a:schemeClr val="dk1"/>
              </a:solidFill>
              <a:effectLst/>
              <a:latin typeface="+mn-lt"/>
              <a:ea typeface="+mn-ea"/>
              <a:cs typeface="+mn-cs"/>
            </a:rPr>
            <a:t>　今後は、定員適正化計画に基づき職員数の削減を図ってきた中で大きな削減はできないものの、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0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53339</xdr:rowOff>
    </xdr:to>
    <xdr:cxnSp macro="">
      <xdr:nvCxnSpPr>
        <xdr:cNvPr id="252" name="直線コネクタ 251"/>
        <xdr:cNvCxnSpPr/>
      </xdr:nvCxnSpPr>
      <xdr:spPr>
        <a:xfrm>
          <a:off x="16179800" y="14709563"/>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88</xdr:row>
      <xdr:rowOff>120650</xdr:rowOff>
    </xdr:to>
    <xdr:cxnSp macro="">
      <xdr:nvCxnSpPr>
        <xdr:cNvPr id="255" name="直線コネクタ 254"/>
        <xdr:cNvCxnSpPr/>
      </xdr:nvCxnSpPr>
      <xdr:spPr>
        <a:xfrm flipV="1">
          <a:off x="15290800" y="1470956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120650</xdr:rowOff>
    </xdr:to>
    <xdr:cxnSp macro="">
      <xdr:nvCxnSpPr>
        <xdr:cNvPr id="258" name="直線コネクタ 257"/>
        <xdr:cNvCxnSpPr/>
      </xdr:nvCxnSpPr>
      <xdr:spPr>
        <a:xfrm>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80434</xdr:rowOff>
    </xdr:to>
    <xdr:cxnSp macro="">
      <xdr:nvCxnSpPr>
        <xdr:cNvPr id="261" name="直線コネクタ 260"/>
        <xdr:cNvCxnSpPr/>
      </xdr:nvCxnSpPr>
      <xdr:spPr>
        <a:xfrm>
          <a:off x="13512800" y="14540654"/>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64" name="フローチャート : 判断 263"/>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65" name="テキスト ボックス 264"/>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1" name="円/楕円 270"/>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2"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3" name="円/楕円 272"/>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4" name="テキスト ボックス 273"/>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5" name="円/楕円 274"/>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6" name="テキスト ボックス 275"/>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7" name="円/楕円 276"/>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78" name="テキスト ボックス 277"/>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79" name="円/楕円 278"/>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80" name="テキスト ボックス 279"/>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年度は、類似団体平均を上回ることとなった。</a:t>
          </a:r>
          <a:endParaRPr lang="ja-JP" altLang="ja-JP" sz="1000">
            <a:effectLst/>
          </a:endParaRPr>
        </a:p>
        <a:p>
          <a:pPr rtl="0"/>
          <a:r>
            <a:rPr lang="ja-JP" altLang="ja-JP" sz="1000">
              <a:solidFill>
                <a:schemeClr val="dk1"/>
              </a:solidFill>
              <a:effectLst/>
              <a:latin typeface="+mn-lt"/>
              <a:ea typeface="+mn-ea"/>
              <a:cs typeface="+mn-cs"/>
            </a:rPr>
            <a:t>　保育士や給食調理員、文化会館・図書館における職員数を確保し、待機児童ゼロ、給食自校調理方式などの施策を実現しながらも、定員適正化計画に基づき職員数の削減を図ったことで一定の水準となった現状を踏まえながら、これらの施策の今後のあり方も併せて検討し、適正な水準を維持できるよう努める。</a:t>
          </a:r>
          <a:endParaRPr lang="ja-JP" altLang="ja-JP" sz="10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162419</xdr:rowOff>
    </xdr:from>
    <xdr:to>
      <xdr:col>24</xdr:col>
      <xdr:colOff>558800</xdr:colOff>
      <xdr:row>63</xdr:row>
      <xdr:rowOff>1694</xdr:rowOff>
    </xdr:to>
    <xdr:cxnSp macro="">
      <xdr:nvCxnSpPr>
        <xdr:cNvPr id="315" name="直線コネクタ 314"/>
        <xdr:cNvCxnSpPr/>
      </xdr:nvCxnSpPr>
      <xdr:spPr>
        <a:xfrm>
          <a:off x="16179800" y="10792319"/>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118180</xdr:rowOff>
    </xdr:from>
    <xdr:to>
      <xdr:col>23</xdr:col>
      <xdr:colOff>406400</xdr:colOff>
      <xdr:row>62</xdr:row>
      <xdr:rowOff>162419</xdr:rowOff>
    </xdr:to>
    <xdr:cxnSp macro="">
      <xdr:nvCxnSpPr>
        <xdr:cNvPr id="318" name="直線コネクタ 317"/>
        <xdr:cNvCxnSpPr/>
      </xdr:nvCxnSpPr>
      <xdr:spPr>
        <a:xfrm>
          <a:off x="15290800" y="1074808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80645</xdr:rowOff>
    </xdr:from>
    <xdr:to>
      <xdr:col>22</xdr:col>
      <xdr:colOff>203200</xdr:colOff>
      <xdr:row>62</xdr:row>
      <xdr:rowOff>118180</xdr:rowOff>
    </xdr:to>
    <xdr:cxnSp macro="">
      <xdr:nvCxnSpPr>
        <xdr:cNvPr id="321" name="直線コネクタ 320"/>
        <xdr:cNvCxnSpPr/>
      </xdr:nvCxnSpPr>
      <xdr:spPr>
        <a:xfrm>
          <a:off x="14401800" y="10710545"/>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88688</xdr:rowOff>
    </xdr:to>
    <xdr:cxnSp macro="">
      <xdr:nvCxnSpPr>
        <xdr:cNvPr id="324" name="直線コネクタ 323"/>
        <xdr:cNvCxnSpPr/>
      </xdr:nvCxnSpPr>
      <xdr:spPr>
        <a:xfrm flipV="1">
          <a:off x="13512800" y="107105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168980</xdr:rowOff>
    </xdr:from>
    <xdr:to>
      <xdr:col>19</xdr:col>
      <xdr:colOff>533400</xdr:colOff>
      <xdr:row>61</xdr:row>
      <xdr:rowOff>99130</xdr:rowOff>
    </xdr:to>
    <xdr:sp macro="" textlink="">
      <xdr:nvSpPr>
        <xdr:cNvPr id="327" name="フローチャート : 判断 326"/>
        <xdr:cNvSpPr/>
      </xdr:nvSpPr>
      <xdr:spPr>
        <a:xfrm>
          <a:off x="13462000" y="104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109307</xdr:rowOff>
    </xdr:from>
    <xdr:ext cx="762000" cy="259045"/>
    <xdr:sp macro="" textlink="">
      <xdr:nvSpPr>
        <xdr:cNvPr id="328" name="テキスト ボックス 327"/>
        <xdr:cNvSpPr txBox="1"/>
      </xdr:nvSpPr>
      <xdr:spPr>
        <a:xfrm>
          <a:off x="13131800" y="102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122344</xdr:rowOff>
    </xdr:from>
    <xdr:to>
      <xdr:col>24</xdr:col>
      <xdr:colOff>609600</xdr:colOff>
      <xdr:row>63</xdr:row>
      <xdr:rowOff>52494</xdr:rowOff>
    </xdr:to>
    <xdr:sp macro="" textlink="">
      <xdr:nvSpPr>
        <xdr:cNvPr id="334" name="円/楕円 333"/>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94421</xdr:rowOff>
    </xdr:from>
    <xdr:ext cx="762000" cy="259045"/>
    <xdr:sp macro="" textlink="">
      <xdr:nvSpPr>
        <xdr:cNvPr id="335"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111619</xdr:rowOff>
    </xdr:from>
    <xdr:to>
      <xdr:col>23</xdr:col>
      <xdr:colOff>457200</xdr:colOff>
      <xdr:row>63</xdr:row>
      <xdr:rowOff>41769</xdr:rowOff>
    </xdr:to>
    <xdr:sp macro="" textlink="">
      <xdr:nvSpPr>
        <xdr:cNvPr id="336" name="円/楕円 335"/>
        <xdr:cNvSpPr/>
      </xdr:nvSpPr>
      <xdr:spPr>
        <a:xfrm>
          <a:off x="16129000" y="10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26546</xdr:rowOff>
    </xdr:from>
    <xdr:ext cx="736600" cy="259045"/>
    <xdr:sp macro="" textlink="">
      <xdr:nvSpPr>
        <xdr:cNvPr id="337" name="テキスト ボックス 336"/>
        <xdr:cNvSpPr txBox="1"/>
      </xdr:nvSpPr>
      <xdr:spPr>
        <a:xfrm>
          <a:off x="15798800" y="1082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67380</xdr:rowOff>
    </xdr:from>
    <xdr:to>
      <xdr:col>22</xdr:col>
      <xdr:colOff>254000</xdr:colOff>
      <xdr:row>62</xdr:row>
      <xdr:rowOff>168980</xdr:rowOff>
    </xdr:to>
    <xdr:sp macro="" textlink="">
      <xdr:nvSpPr>
        <xdr:cNvPr id="338" name="円/楕円 337"/>
        <xdr:cNvSpPr/>
      </xdr:nvSpPr>
      <xdr:spPr>
        <a:xfrm>
          <a:off x="15240000" y="106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7707</xdr:rowOff>
    </xdr:from>
    <xdr:ext cx="762000" cy="259045"/>
    <xdr:sp macro="" textlink="">
      <xdr:nvSpPr>
        <xdr:cNvPr id="339" name="テキスト ボックス 338"/>
        <xdr:cNvSpPr txBox="1"/>
      </xdr:nvSpPr>
      <xdr:spPr>
        <a:xfrm>
          <a:off x="14909800" y="104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0" name="円/楕円 339"/>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141622</xdr:rowOff>
    </xdr:from>
    <xdr:ext cx="762000" cy="259045"/>
    <xdr:sp macro="" textlink="">
      <xdr:nvSpPr>
        <xdr:cNvPr id="341" name="テキスト ボックス 340"/>
        <xdr:cNvSpPr txBox="1"/>
      </xdr:nvSpPr>
      <xdr:spPr>
        <a:xfrm>
          <a:off x="14020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37888</xdr:rowOff>
    </xdr:from>
    <xdr:to>
      <xdr:col>19</xdr:col>
      <xdr:colOff>533400</xdr:colOff>
      <xdr:row>62</xdr:row>
      <xdr:rowOff>139488</xdr:rowOff>
    </xdr:to>
    <xdr:sp macro="" textlink="">
      <xdr:nvSpPr>
        <xdr:cNvPr id="342" name="円/楕円 341"/>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124265</xdr:rowOff>
    </xdr:from>
    <xdr:ext cx="762000" cy="259045"/>
    <xdr:sp macro="" textlink="">
      <xdr:nvSpPr>
        <xdr:cNvPr id="343" name="テキスト ボックス 342"/>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元利償還金（元利償還金に充てられた公営企業や一部事務組合への繰出金を含む）の標準財政規模に対する比率を実質公債費比率といい、平成２１年度からは類似団体平均を下回っている。</a:t>
          </a:r>
          <a:endParaRPr lang="ja-JP" altLang="ja-JP" sz="1000">
            <a:effectLst/>
          </a:endParaRPr>
        </a:p>
        <a:p>
          <a:pPr rtl="0"/>
          <a:r>
            <a:rPr lang="ja-JP" altLang="ja-JP" sz="1000">
              <a:solidFill>
                <a:schemeClr val="dk1"/>
              </a:solidFill>
              <a:effectLst/>
              <a:latin typeface="+mn-lt"/>
              <a:ea typeface="+mn-ea"/>
              <a:cs typeface="+mn-cs"/>
            </a:rPr>
            <a:t>　これは、平成１９年度より実施した補償金免除繰上償還により元利償還金が減少しているため、比率が良化した結果である。</a:t>
          </a:r>
          <a:endParaRPr lang="ja-JP" altLang="ja-JP" sz="1000">
            <a:effectLst/>
          </a:endParaRPr>
        </a:p>
        <a:p>
          <a:pPr rtl="0"/>
          <a:r>
            <a:rPr lang="ja-JP" altLang="ja-JP" sz="1000">
              <a:solidFill>
                <a:schemeClr val="dk1"/>
              </a:solidFill>
              <a:effectLst/>
              <a:latin typeface="+mn-lt"/>
              <a:ea typeface="+mn-ea"/>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115994</xdr:rowOff>
    </xdr:from>
    <xdr:to>
      <xdr:col>24</xdr:col>
      <xdr:colOff>558800</xdr:colOff>
      <xdr:row>39</xdr:row>
      <xdr:rowOff>49106</xdr:rowOff>
    </xdr:to>
    <xdr:cxnSp macro="">
      <xdr:nvCxnSpPr>
        <xdr:cNvPr id="377" name="直線コネクタ 376"/>
        <xdr:cNvCxnSpPr/>
      </xdr:nvCxnSpPr>
      <xdr:spPr>
        <a:xfrm flipV="1">
          <a:off x="16179800" y="66310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49106</xdr:rowOff>
    </xdr:from>
    <xdr:to>
      <xdr:col>23</xdr:col>
      <xdr:colOff>406400</xdr:colOff>
      <xdr:row>39</xdr:row>
      <xdr:rowOff>89323</xdr:rowOff>
    </xdr:to>
    <xdr:cxnSp macro="">
      <xdr:nvCxnSpPr>
        <xdr:cNvPr id="380" name="直線コネクタ 379"/>
        <xdr:cNvCxnSpPr/>
      </xdr:nvCxnSpPr>
      <xdr:spPr>
        <a:xfrm flipV="1">
          <a:off x="15290800" y="67356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89323</xdr:rowOff>
    </xdr:from>
    <xdr:to>
      <xdr:col>22</xdr:col>
      <xdr:colOff>203200</xdr:colOff>
      <xdr:row>39</xdr:row>
      <xdr:rowOff>145627</xdr:rowOff>
    </xdr:to>
    <xdr:cxnSp macro="">
      <xdr:nvCxnSpPr>
        <xdr:cNvPr id="383" name="直線コネクタ 382"/>
        <xdr:cNvCxnSpPr/>
      </xdr:nvCxnSpPr>
      <xdr:spPr>
        <a:xfrm flipV="1">
          <a:off x="14401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145627</xdr:rowOff>
    </xdr:from>
    <xdr:to>
      <xdr:col>21</xdr:col>
      <xdr:colOff>0</xdr:colOff>
      <xdr:row>40</xdr:row>
      <xdr:rowOff>30480</xdr:rowOff>
    </xdr:to>
    <xdr:cxnSp macro="">
      <xdr:nvCxnSpPr>
        <xdr:cNvPr id="386" name="直線コネクタ 385"/>
        <xdr:cNvCxnSpPr/>
      </xdr:nvCxnSpPr>
      <xdr:spPr>
        <a:xfrm flipV="1">
          <a:off x="13512800" y="683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9" name="フローチャート :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0" name="テキスト ボックス 38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65194</xdr:rowOff>
    </xdr:from>
    <xdr:to>
      <xdr:col>24</xdr:col>
      <xdr:colOff>609600</xdr:colOff>
      <xdr:row>38</xdr:row>
      <xdr:rowOff>166794</xdr:rowOff>
    </xdr:to>
    <xdr:sp macro="" textlink="">
      <xdr:nvSpPr>
        <xdr:cNvPr id="396" name="円/楕円 395"/>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81720</xdr:rowOff>
    </xdr:from>
    <xdr:ext cx="762000" cy="259045"/>
    <xdr:sp macro="" textlink="">
      <xdr:nvSpPr>
        <xdr:cNvPr id="397"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169756</xdr:rowOff>
    </xdr:from>
    <xdr:to>
      <xdr:col>23</xdr:col>
      <xdr:colOff>457200</xdr:colOff>
      <xdr:row>39</xdr:row>
      <xdr:rowOff>99906</xdr:rowOff>
    </xdr:to>
    <xdr:sp macro="" textlink="">
      <xdr:nvSpPr>
        <xdr:cNvPr id="398" name="円/楕円 397"/>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110083</xdr:rowOff>
    </xdr:from>
    <xdr:ext cx="736600" cy="259045"/>
    <xdr:sp macro="" textlink="">
      <xdr:nvSpPr>
        <xdr:cNvPr id="399" name="テキスト ボックス 398"/>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38523</xdr:rowOff>
    </xdr:from>
    <xdr:to>
      <xdr:col>22</xdr:col>
      <xdr:colOff>254000</xdr:colOff>
      <xdr:row>39</xdr:row>
      <xdr:rowOff>140123</xdr:rowOff>
    </xdr:to>
    <xdr:sp macro="" textlink="">
      <xdr:nvSpPr>
        <xdr:cNvPr id="400" name="円/楕円 399"/>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150300</xdr:rowOff>
    </xdr:from>
    <xdr:ext cx="762000" cy="259045"/>
    <xdr:sp macro="" textlink="">
      <xdr:nvSpPr>
        <xdr:cNvPr id="401" name="テキスト ボックス 400"/>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94827</xdr:rowOff>
    </xdr:from>
    <xdr:to>
      <xdr:col>21</xdr:col>
      <xdr:colOff>50800</xdr:colOff>
      <xdr:row>40</xdr:row>
      <xdr:rowOff>24977</xdr:rowOff>
    </xdr:to>
    <xdr:sp macro="" textlink="">
      <xdr:nvSpPr>
        <xdr:cNvPr id="402" name="円/楕円 401"/>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35154</xdr:rowOff>
    </xdr:from>
    <xdr:ext cx="762000" cy="259045"/>
    <xdr:sp macro="" textlink="">
      <xdr:nvSpPr>
        <xdr:cNvPr id="403" name="テキスト ボックス 402"/>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4" name="円/楕円 403"/>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5" name="テキスト ボックス 404"/>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将来にわたり負担していくと考えられる額が、標準的な収入に対してどれくらいかを指標化したものが将来負担比率であるが、平成２２年度より、将来負担していく額がその負担に対して充当できる資産よりも小さくなったため、該当数値なしとなり、類似団体平均よりも下回っている。</a:t>
          </a:r>
          <a:endParaRPr lang="ja-JP" altLang="ja-JP" sz="1000">
            <a:effectLst/>
          </a:endParaRPr>
        </a:p>
        <a:p>
          <a:pPr rtl="0"/>
          <a:r>
            <a:rPr lang="ja-JP" altLang="ja-JP" sz="1000">
              <a:solidFill>
                <a:schemeClr val="dk1"/>
              </a:solidFill>
              <a:effectLst/>
              <a:latin typeface="+mn-lt"/>
              <a:ea typeface="+mn-ea"/>
              <a:cs typeface="+mn-cs"/>
            </a:rPr>
            <a:t>　これは、平成１９年度より実施した補償金免除繰上償還により地方債残高が減少したことと、類似団体に比べて標準財政規模に対する基金残高の割合が高いことによるものと考えられる。</a:t>
          </a:r>
          <a:endParaRPr lang="ja-JP" altLang="ja-JP" sz="1000">
            <a:effectLst/>
          </a:endParaRPr>
        </a:p>
        <a:p>
          <a:pPr rtl="0"/>
          <a:r>
            <a:rPr lang="ja-JP" altLang="ja-JP" sz="10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a:t>
          </a:r>
          <a:endParaRPr lang="ja-JP" altLang="ja-JP" sz="1000">
            <a:effectLst/>
          </a:endParaRPr>
        </a:p>
        <a:p>
          <a:pPr rtl="0"/>
          <a:r>
            <a:rPr lang="ja-JP" altLang="ja-JP" sz="1000">
              <a:solidFill>
                <a:schemeClr val="dk1"/>
              </a:solidFill>
              <a:effectLst/>
              <a:latin typeface="+mn-lt"/>
              <a:ea typeface="+mn-ea"/>
              <a:cs typeface="+mn-cs"/>
            </a:rPr>
            <a:t>うに配慮する。</a:t>
          </a:r>
          <a:endParaRPr lang="ja-JP" altLang="ja-JP" sz="10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7"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8" name="フローチャート : 判断 437"/>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9" name="フローチャート : 判断 438"/>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0" name="テキスト ボックス 439"/>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1" name="フローチャート : 判断 440"/>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2" name="テキスト ボックス 441"/>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87706</xdr:rowOff>
    </xdr:from>
    <xdr:to>
      <xdr:col>19</xdr:col>
      <xdr:colOff>533400</xdr:colOff>
      <xdr:row>16</xdr:row>
      <xdr:rowOff>17856</xdr:rowOff>
    </xdr:to>
    <xdr:sp macro="" textlink="">
      <xdr:nvSpPr>
        <xdr:cNvPr id="445" name="フローチャート : 判断 444"/>
        <xdr:cNvSpPr/>
      </xdr:nvSpPr>
      <xdr:spPr>
        <a:xfrm>
          <a:off x="13462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28033</xdr:rowOff>
    </xdr:from>
    <xdr:ext cx="762000" cy="259045"/>
    <xdr:sp macro="" textlink="">
      <xdr:nvSpPr>
        <xdr:cNvPr id="446" name="テキスト ボックス 445"/>
        <xdr:cNvSpPr txBox="1"/>
      </xdr:nvSpPr>
      <xdr:spPr>
        <a:xfrm>
          <a:off x="13131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18,870
18,678
38.10
7,415,853
7,318,301
50,204
4,694,987
6,739,555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類似団体平均とほぼ同じように推移しており、平成２１年度以降は類似団体平均を下回っていたが、平成２４年度からは上回ることとなり、平成２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年度においてもさらに増加することとなった。</a:t>
          </a:r>
          <a:endParaRPr lang="ja-JP" altLang="ja-JP" sz="1000">
            <a:effectLst/>
          </a:endParaRPr>
        </a:p>
        <a:p>
          <a:pPr rtl="0"/>
          <a:r>
            <a:rPr lang="ja-JP" altLang="ja-JP" sz="1000">
              <a:solidFill>
                <a:schemeClr val="dk1"/>
              </a:solidFill>
              <a:effectLst/>
              <a:latin typeface="+mn-lt"/>
              <a:ea typeface="+mn-ea"/>
              <a:cs typeface="+mn-cs"/>
            </a:rPr>
            <a:t>　これは、平成２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年度は</a:t>
          </a:r>
          <a:r>
            <a:rPr lang="ja-JP" altLang="en-US" sz="1000">
              <a:solidFill>
                <a:schemeClr val="dk1"/>
              </a:solidFill>
              <a:effectLst/>
              <a:latin typeface="+mn-lt"/>
              <a:ea typeface="+mn-ea"/>
              <a:cs typeface="+mn-cs"/>
            </a:rPr>
            <a:t>職員給与、期末勤勉手当</a:t>
          </a:r>
          <a:r>
            <a:rPr lang="ja-JP" altLang="ja-JP" sz="1000">
              <a:solidFill>
                <a:schemeClr val="dk1"/>
              </a:solidFill>
              <a:effectLst/>
              <a:latin typeface="+mn-lt"/>
              <a:ea typeface="+mn-ea"/>
              <a:cs typeface="+mn-cs"/>
            </a:rPr>
            <a:t>が</a:t>
          </a:r>
          <a:r>
            <a:rPr lang="ja-JP" altLang="en-US" sz="1000">
              <a:solidFill>
                <a:schemeClr val="dk1"/>
              </a:solidFill>
              <a:effectLst/>
              <a:latin typeface="+mn-lt"/>
              <a:ea typeface="+mn-ea"/>
              <a:cs typeface="+mn-cs"/>
            </a:rPr>
            <a:t>増加した</a:t>
          </a:r>
          <a:r>
            <a:rPr lang="ja-JP" altLang="ja-JP" sz="1000">
              <a:solidFill>
                <a:schemeClr val="dk1"/>
              </a:solidFill>
              <a:effectLst/>
              <a:latin typeface="+mn-lt"/>
              <a:ea typeface="+mn-ea"/>
              <a:cs typeface="+mn-cs"/>
            </a:rPr>
            <a:t>ために悪化したと考えられる。</a:t>
          </a:r>
          <a:endParaRPr lang="ja-JP" altLang="ja-JP" sz="1000">
            <a:effectLst/>
          </a:endParaRPr>
        </a:p>
        <a:p>
          <a:pPr rtl="0"/>
          <a:r>
            <a:rPr lang="ja-JP" altLang="ja-JP" sz="1000">
              <a:solidFill>
                <a:schemeClr val="dk1"/>
              </a:solidFill>
              <a:effectLst/>
              <a:latin typeface="+mn-lt"/>
              <a:ea typeface="+mn-ea"/>
              <a:cs typeface="+mn-cs"/>
            </a:rPr>
            <a:t>　今後は、行財政改革のさらなる推進により業務の効率化、節減に取り組むとともに、民間委託等の方法も考慮にいれながら、これらの経費が削減できるよう努める。</a:t>
          </a:r>
          <a:endParaRPr lang="ja-JP" altLang="ja-JP" sz="10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38</xdr:row>
      <xdr:rowOff>12700</xdr:rowOff>
    </xdr:to>
    <xdr:cxnSp macro="">
      <xdr:nvCxnSpPr>
        <xdr:cNvPr id="62" name="直線コネクタ 61"/>
        <xdr:cNvCxnSpPr/>
      </xdr:nvCxnSpPr>
      <xdr:spPr>
        <a:xfrm>
          <a:off x="3987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129286</xdr:rowOff>
    </xdr:to>
    <xdr:cxnSp macro="">
      <xdr:nvCxnSpPr>
        <xdr:cNvPr id="65" name="直線コネクタ 64"/>
        <xdr:cNvCxnSpPr/>
      </xdr:nvCxnSpPr>
      <xdr:spPr>
        <a:xfrm>
          <a:off x="3098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88138</xdr:rowOff>
    </xdr:to>
    <xdr:cxnSp macro="">
      <xdr:nvCxnSpPr>
        <xdr:cNvPr id="68" name="直線コネクタ 67"/>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42418</xdr:rowOff>
    </xdr:to>
    <xdr:cxnSp macro="">
      <xdr:nvCxnSpPr>
        <xdr:cNvPr id="71" name="直線コネクタ 70"/>
        <xdr:cNvCxnSpPr/>
      </xdr:nvCxnSpPr>
      <xdr:spPr>
        <a:xfrm>
          <a:off x="1320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1" name="円/楕円 80"/>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2"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3" name="円/楕円 82"/>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4" name="テキスト ボックス 83"/>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5" name="円/楕円 84"/>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6" name="テキスト ボックス 85"/>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7" name="円/楕円 86"/>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88" name="テキスト ボックス 87"/>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89" name="円/楕円 88"/>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0" name="テキスト ボックス 89"/>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類似団体平均を上回っている。</a:t>
          </a:r>
          <a:endParaRPr lang="ja-JP" altLang="ja-JP" sz="1000">
            <a:effectLst/>
          </a:endParaRPr>
        </a:p>
        <a:p>
          <a:pPr rtl="0"/>
          <a:r>
            <a:rPr lang="ja-JP" altLang="ja-JP" sz="1000">
              <a:solidFill>
                <a:schemeClr val="dk1"/>
              </a:solidFill>
              <a:effectLst/>
              <a:latin typeface="+mn-lt"/>
              <a:ea typeface="+mn-ea"/>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0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87812</xdr:rowOff>
    </xdr:from>
    <xdr:to>
      <xdr:col>24</xdr:col>
      <xdr:colOff>31750</xdr:colOff>
      <xdr:row>14</xdr:row>
      <xdr:rowOff>113937</xdr:rowOff>
    </xdr:to>
    <xdr:cxnSp macro="">
      <xdr:nvCxnSpPr>
        <xdr:cNvPr id="125" name="直線コネクタ 124"/>
        <xdr:cNvCxnSpPr/>
      </xdr:nvCxnSpPr>
      <xdr:spPr>
        <a:xfrm>
          <a:off x="15671800" y="2488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87812</xdr:rowOff>
    </xdr:to>
    <xdr:cxnSp macro="">
      <xdr:nvCxnSpPr>
        <xdr:cNvPr id="128" name="直線コネクタ 127"/>
        <xdr:cNvCxnSpPr/>
      </xdr:nvCxnSpPr>
      <xdr:spPr>
        <a:xfrm>
          <a:off x="14782800" y="24619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61686</xdr:rowOff>
    </xdr:to>
    <xdr:cxnSp macro="">
      <xdr:nvCxnSpPr>
        <xdr:cNvPr id="131" name="直線コネクタ 130"/>
        <xdr:cNvCxnSpPr/>
      </xdr:nvCxnSpPr>
      <xdr:spPr>
        <a:xfrm>
          <a:off x="13893800" y="246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74749</xdr:rowOff>
    </xdr:to>
    <xdr:cxnSp macro="">
      <xdr:nvCxnSpPr>
        <xdr:cNvPr id="134" name="直線コネクタ 133"/>
        <xdr:cNvCxnSpPr/>
      </xdr:nvCxnSpPr>
      <xdr:spPr>
        <a:xfrm flipV="1">
          <a:off x="13004800" y="24619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37" name="フローチャート : 判断 136"/>
        <xdr:cNvSpPr/>
      </xdr:nvSpPr>
      <xdr:spPr>
        <a:xfrm>
          <a:off x="12954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61340</xdr:rowOff>
    </xdr:from>
    <xdr:ext cx="762000" cy="259045"/>
    <xdr:sp macro="" textlink="">
      <xdr:nvSpPr>
        <xdr:cNvPr id="138" name="テキスト ボックス 137"/>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63137</xdr:rowOff>
    </xdr:from>
    <xdr:to>
      <xdr:col>24</xdr:col>
      <xdr:colOff>82550</xdr:colOff>
      <xdr:row>14</xdr:row>
      <xdr:rowOff>164737</xdr:rowOff>
    </xdr:to>
    <xdr:sp macro="" textlink="">
      <xdr:nvSpPr>
        <xdr:cNvPr id="144" name="円/楕円 143"/>
        <xdr:cNvSpPr/>
      </xdr:nvSpPr>
      <xdr:spPr>
        <a:xfrm>
          <a:off x="164592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79664</xdr:rowOff>
    </xdr:from>
    <xdr:ext cx="762000" cy="259045"/>
    <xdr:sp macro="" textlink="">
      <xdr:nvSpPr>
        <xdr:cNvPr id="145" name="物件費該当値テキスト"/>
        <xdr:cNvSpPr txBox="1"/>
      </xdr:nvSpPr>
      <xdr:spPr>
        <a:xfrm>
          <a:off x="16598900" y="23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37012</xdr:rowOff>
    </xdr:from>
    <xdr:to>
      <xdr:col>22</xdr:col>
      <xdr:colOff>615950</xdr:colOff>
      <xdr:row>14</xdr:row>
      <xdr:rowOff>138612</xdr:rowOff>
    </xdr:to>
    <xdr:sp macro="" textlink="">
      <xdr:nvSpPr>
        <xdr:cNvPr id="146" name="円/楕円 145"/>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148789</xdr:rowOff>
    </xdr:from>
    <xdr:ext cx="736600" cy="259045"/>
    <xdr:sp macro="" textlink="">
      <xdr:nvSpPr>
        <xdr:cNvPr id="147" name="テキスト ボックス 146"/>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48" name="円/楕円 147"/>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49" name="テキスト ボックス 148"/>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0" name="円/楕円 149"/>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1" name="テキスト ボックス 150"/>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2" name="円/楕円 151"/>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3" name="テキスト ボックス 152"/>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類似団体平均とほぼ同じように推移していたが、市町村類型が平成２３年度に変更となったため類似団体平均を上回ることとなった。平成２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年度ではやや扶助費</a:t>
          </a:r>
          <a:r>
            <a:rPr lang="ja-JP" altLang="en-US" sz="1000">
              <a:solidFill>
                <a:schemeClr val="dk1"/>
              </a:solidFill>
              <a:effectLst/>
              <a:latin typeface="+mn-lt"/>
              <a:ea typeface="+mn-ea"/>
              <a:cs typeface="+mn-cs"/>
            </a:rPr>
            <a:t>が増加</a:t>
          </a:r>
          <a:r>
            <a:rPr lang="ja-JP" altLang="ja-JP" sz="1000">
              <a:solidFill>
                <a:schemeClr val="dk1"/>
              </a:solidFill>
              <a:effectLst/>
              <a:latin typeface="+mn-lt"/>
              <a:ea typeface="+mn-ea"/>
              <a:cs typeface="+mn-cs"/>
            </a:rPr>
            <a:t>した。</a:t>
          </a:r>
          <a:endParaRPr lang="ja-JP" altLang="ja-JP" sz="1000">
            <a:effectLst/>
          </a:endParaRPr>
        </a:p>
        <a:p>
          <a:pPr rtl="0"/>
          <a:r>
            <a:rPr lang="ja-JP" altLang="ja-JP" sz="1000">
              <a:solidFill>
                <a:schemeClr val="dk1"/>
              </a:solidFill>
              <a:effectLst/>
              <a:latin typeface="+mn-lt"/>
              <a:ea typeface="+mn-ea"/>
              <a:cs typeface="+mn-cs"/>
            </a:rPr>
            <a:t>　今後</a:t>
          </a:r>
          <a:r>
            <a:rPr lang="ja-JP" altLang="en-US" sz="1000">
              <a:solidFill>
                <a:schemeClr val="dk1"/>
              </a:solidFill>
              <a:effectLst/>
              <a:latin typeface="+mn-lt"/>
              <a:ea typeface="+mn-ea"/>
              <a:cs typeface="+mn-cs"/>
            </a:rPr>
            <a:t>さらに</a:t>
          </a:r>
          <a:r>
            <a:rPr lang="ja-JP" altLang="ja-JP" sz="1000">
              <a:solidFill>
                <a:schemeClr val="dk1"/>
              </a:solidFill>
              <a:effectLst/>
              <a:latin typeface="+mn-lt"/>
              <a:ea typeface="+mn-ea"/>
              <a:cs typeface="+mn-cs"/>
            </a:rPr>
            <a:t>増加</a:t>
          </a:r>
          <a:r>
            <a:rPr lang="ja-JP" altLang="en-US" sz="1000">
              <a:solidFill>
                <a:schemeClr val="dk1"/>
              </a:solidFill>
              <a:effectLst/>
              <a:latin typeface="+mn-lt"/>
              <a:ea typeface="+mn-ea"/>
              <a:cs typeface="+mn-cs"/>
            </a:rPr>
            <a:t>することも</a:t>
          </a:r>
          <a:r>
            <a:rPr lang="ja-JP" altLang="ja-JP" sz="1000">
              <a:solidFill>
                <a:schemeClr val="dk1"/>
              </a:solidFill>
              <a:effectLst/>
              <a:latin typeface="+mn-lt"/>
              <a:ea typeface="+mn-ea"/>
              <a:cs typeface="+mn-cs"/>
            </a:rPr>
            <a:t>考えられるため、財政運営に支障が出ないように他の経費を更に圧縮することもさることながら、抜本的な制度の見直しが求められる。</a:t>
          </a:r>
          <a:endParaRPr lang="ja-JP" altLang="ja-JP" sz="10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69850</xdr:rowOff>
    </xdr:to>
    <xdr:cxnSp macro="">
      <xdr:nvCxnSpPr>
        <xdr:cNvPr id="188" name="直線コネクタ 187"/>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159657</xdr:rowOff>
    </xdr:to>
    <xdr:cxnSp macro="">
      <xdr:nvCxnSpPr>
        <xdr:cNvPr id="191" name="直線コネクタ 190"/>
        <xdr:cNvCxnSpPr/>
      </xdr:nvCxnSpPr>
      <xdr:spPr>
        <a:xfrm flipV="1">
          <a:off x="3098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159657</xdr:rowOff>
    </xdr:to>
    <xdr:cxnSp macro="">
      <xdr:nvCxnSpPr>
        <xdr:cNvPr id="194" name="直線コネクタ 193"/>
        <xdr:cNvCxnSpPr/>
      </xdr:nvCxnSpPr>
      <xdr:spPr>
        <a:xfrm>
          <a:off x="2209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61685</xdr:rowOff>
    </xdr:to>
    <xdr:cxnSp macro="">
      <xdr:nvCxnSpPr>
        <xdr:cNvPr id="197" name="直線コネクタ 196"/>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0" name="フローチャート :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7" name="円/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9" name="円/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1" name="円/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2" name="テキスト ボックス 21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3" name="円/楕円 212"/>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4" name="テキスト ボックス 213"/>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維持補修費、貸付金、繰出金が該当し、類似団体平均とほぼ同じように推移してい</a:t>
          </a:r>
          <a:r>
            <a:rPr lang="ja-JP" altLang="en-US" sz="1000">
              <a:solidFill>
                <a:schemeClr val="dk1"/>
              </a:solidFill>
              <a:effectLst/>
              <a:latin typeface="+mn-lt"/>
              <a:ea typeface="+mn-ea"/>
              <a:cs typeface="+mn-cs"/>
            </a:rPr>
            <a:t>た</a:t>
          </a:r>
          <a:r>
            <a:rPr lang="ja-JP" altLang="ja-JP" sz="1000">
              <a:solidFill>
                <a:schemeClr val="dk1"/>
              </a:solidFill>
              <a:effectLst/>
              <a:latin typeface="+mn-lt"/>
              <a:ea typeface="+mn-ea"/>
              <a:cs typeface="+mn-cs"/>
            </a:rPr>
            <a:t>が、</a:t>
          </a:r>
          <a:r>
            <a:rPr lang="ja-JP" altLang="en-US" sz="1000">
              <a:solidFill>
                <a:schemeClr val="dk1"/>
              </a:solidFill>
              <a:effectLst/>
              <a:latin typeface="+mn-lt"/>
              <a:ea typeface="+mn-ea"/>
              <a:cs typeface="+mn-cs"/>
            </a:rPr>
            <a:t>平成２６年度においては</a:t>
          </a:r>
          <a:r>
            <a:rPr lang="ja-JP" altLang="ja-JP" sz="1000">
              <a:solidFill>
                <a:schemeClr val="dk1"/>
              </a:solidFill>
              <a:effectLst/>
              <a:latin typeface="+mn-lt"/>
              <a:ea typeface="+mn-ea"/>
              <a:cs typeface="+mn-cs"/>
            </a:rPr>
            <a:t>類似団体平均を下回っている。</a:t>
          </a:r>
          <a:endParaRPr lang="ja-JP" altLang="ja-JP" sz="1000">
            <a:effectLst/>
          </a:endParaRPr>
        </a:p>
        <a:p>
          <a:pPr rtl="0"/>
          <a:r>
            <a:rPr lang="ja-JP" altLang="ja-JP" sz="1000">
              <a:solidFill>
                <a:schemeClr val="dk1"/>
              </a:solidFill>
              <a:effectLst/>
              <a:latin typeface="+mn-lt"/>
              <a:ea typeface="+mn-ea"/>
              <a:cs typeface="+mn-cs"/>
            </a:rPr>
            <a:t>　これは、下水道</a:t>
          </a:r>
          <a:r>
            <a:rPr lang="ja-JP" altLang="en-US" sz="1000">
              <a:solidFill>
                <a:schemeClr val="dk1"/>
              </a:solidFill>
              <a:effectLst/>
              <a:latin typeface="+mn-lt"/>
              <a:ea typeface="+mn-ea"/>
              <a:cs typeface="+mn-cs"/>
            </a:rPr>
            <a:t>会計が法適化したことにより下水道会計への繰出金が補助費等として計上されることとなったことが</a:t>
          </a:r>
          <a:r>
            <a:rPr lang="ja-JP" altLang="ja-JP" sz="1000">
              <a:solidFill>
                <a:schemeClr val="dk1"/>
              </a:solidFill>
              <a:effectLst/>
              <a:latin typeface="+mn-lt"/>
              <a:ea typeface="+mn-ea"/>
              <a:cs typeface="+mn-cs"/>
            </a:rPr>
            <a:t>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57</xdr:row>
      <xdr:rowOff>42418</xdr:rowOff>
    </xdr:to>
    <xdr:cxnSp macro="">
      <xdr:nvCxnSpPr>
        <xdr:cNvPr id="246" name="直線コネクタ 245"/>
        <xdr:cNvCxnSpPr/>
      </xdr:nvCxnSpPr>
      <xdr:spPr>
        <a:xfrm flipV="1">
          <a:off x="15671800" y="96596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56134</xdr:rowOff>
    </xdr:to>
    <xdr:cxnSp macro="">
      <xdr:nvCxnSpPr>
        <xdr:cNvPr id="249" name="直線コネクタ 248"/>
        <xdr:cNvCxnSpPr/>
      </xdr:nvCxnSpPr>
      <xdr:spPr>
        <a:xfrm flipV="1">
          <a:off x="14782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56134</xdr:rowOff>
    </xdr:to>
    <xdr:cxnSp macro="">
      <xdr:nvCxnSpPr>
        <xdr:cNvPr id="252" name="直線コネクタ 251"/>
        <xdr:cNvCxnSpPr/>
      </xdr:nvCxnSpPr>
      <xdr:spPr>
        <a:xfrm>
          <a:off x="13893800" y="9796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24130</xdr:rowOff>
    </xdr:to>
    <xdr:cxnSp macro="">
      <xdr:nvCxnSpPr>
        <xdr:cNvPr id="255" name="直線コネクタ 254"/>
        <xdr:cNvCxnSpPr/>
      </xdr:nvCxnSpPr>
      <xdr:spPr>
        <a:xfrm>
          <a:off x="13004800" y="9764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8" name="フローチャート : 判断 257"/>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9" name="テキスト ボックス 258"/>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5" name="円/楕円 264"/>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6"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7" name="円/楕円 266"/>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8" name="テキスト ボックス 267"/>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9" name="円/楕円 268"/>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70" name="テキスト ボックス 269"/>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1" name="円/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72" name="テキスト ボックス 27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3" name="円/楕円 272"/>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4" name="テキスト ボックス 273"/>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類似団体平均を下回っている。</a:t>
          </a:r>
          <a:endParaRPr lang="ja-JP" altLang="ja-JP" sz="1000">
            <a:effectLst/>
          </a:endParaRPr>
        </a:p>
        <a:p>
          <a:pPr rtl="0"/>
          <a:r>
            <a:rPr lang="ja-JP" altLang="ja-JP" sz="1000">
              <a:solidFill>
                <a:schemeClr val="dk1"/>
              </a:solidFill>
              <a:effectLst/>
              <a:latin typeface="+mn-lt"/>
              <a:ea typeface="+mn-ea"/>
              <a:cs typeface="+mn-cs"/>
            </a:rPr>
            <a:t>　これは、南和広域衛生組合や</a:t>
          </a:r>
          <a:r>
            <a:rPr lang="ja-JP" altLang="en-US" sz="1000">
              <a:solidFill>
                <a:schemeClr val="dk1"/>
              </a:solidFill>
              <a:effectLst/>
              <a:latin typeface="+mn-lt"/>
              <a:ea typeface="+mn-ea"/>
              <a:cs typeface="+mn-cs"/>
            </a:rPr>
            <a:t>奈良県</a:t>
          </a:r>
          <a:r>
            <a:rPr lang="ja-JP" altLang="ja-JP" sz="1000">
              <a:solidFill>
                <a:schemeClr val="dk1"/>
              </a:solidFill>
              <a:effectLst/>
              <a:latin typeface="+mn-lt"/>
              <a:ea typeface="+mn-ea"/>
              <a:cs typeface="+mn-cs"/>
            </a:rPr>
            <a:t>広域消防組合への負担金や病院</a:t>
          </a:r>
          <a:r>
            <a:rPr lang="ja-JP" altLang="en-US" sz="1000">
              <a:solidFill>
                <a:schemeClr val="dk1"/>
              </a:solidFill>
              <a:effectLst/>
              <a:latin typeface="+mn-lt"/>
              <a:ea typeface="+mn-ea"/>
              <a:cs typeface="+mn-cs"/>
            </a:rPr>
            <a:t>事業会計や下水道事業会計</a:t>
          </a:r>
          <a:r>
            <a:rPr lang="ja-JP" altLang="ja-JP" sz="1000">
              <a:solidFill>
                <a:schemeClr val="dk1"/>
              </a:solidFill>
              <a:effectLst/>
              <a:latin typeface="+mn-lt"/>
              <a:ea typeface="+mn-ea"/>
              <a:cs typeface="+mn-cs"/>
            </a:rPr>
            <a:t>に係る繰出金（補助金）によるものである。</a:t>
          </a:r>
          <a:endParaRPr lang="ja-JP" altLang="ja-JP" sz="1000">
            <a:effectLst/>
          </a:endParaRPr>
        </a:p>
        <a:p>
          <a:pPr rtl="0"/>
          <a:r>
            <a:rPr lang="ja-JP" altLang="ja-JP" sz="1000">
              <a:solidFill>
                <a:schemeClr val="dk1"/>
              </a:solidFill>
              <a:effectLst/>
              <a:latin typeface="+mn-lt"/>
              <a:ea typeface="+mn-ea"/>
              <a:cs typeface="+mn-cs"/>
            </a:rPr>
            <a:t>　負担金や補助金の見直しについては、行財政改革において比較的早期に取り組む内容であるため、更なる削減については困難であるが、今後は補助金の効果が低いものなどを精査しながら縮小していけるよう検討していきたい。</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39</xdr:row>
      <xdr:rowOff>78994</xdr:rowOff>
    </xdr:to>
    <xdr:cxnSp macro="">
      <xdr:nvCxnSpPr>
        <xdr:cNvPr id="304" name="直線コネクタ 303"/>
        <xdr:cNvCxnSpPr/>
      </xdr:nvCxnSpPr>
      <xdr:spPr>
        <a:xfrm>
          <a:off x="15671800" y="66421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127000</xdr:rowOff>
    </xdr:to>
    <xdr:cxnSp macro="">
      <xdr:nvCxnSpPr>
        <xdr:cNvPr id="307" name="直線コネクタ 306"/>
        <xdr:cNvCxnSpPr/>
      </xdr:nvCxnSpPr>
      <xdr:spPr>
        <a:xfrm>
          <a:off x="14782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49276</xdr:rowOff>
    </xdr:to>
    <xdr:cxnSp macro="">
      <xdr:nvCxnSpPr>
        <xdr:cNvPr id="310" name="直線コネクタ 309"/>
        <xdr:cNvCxnSpPr/>
      </xdr:nvCxnSpPr>
      <xdr:spPr>
        <a:xfrm flipV="1">
          <a:off x="13893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49276</xdr:rowOff>
    </xdr:to>
    <xdr:cxnSp macro="">
      <xdr:nvCxnSpPr>
        <xdr:cNvPr id="313" name="直線コネクタ 312"/>
        <xdr:cNvCxnSpPr/>
      </xdr:nvCxnSpPr>
      <xdr:spPr>
        <a:xfrm>
          <a:off x="13004800" y="6495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6" name="フローチャート : 判断 315"/>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7" name="テキスト ボックス 31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23" name="円/楕円 322"/>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24" name="補助費等該当値テキスト"/>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25" name="円/楕円 324"/>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26" name="テキスト ボックス 325"/>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27" name="円/楕円 326"/>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28" name="テキスト ボックス 327"/>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29" name="円/楕円 328"/>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0" name="テキスト ボックス 329"/>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31" name="円/楕円 330"/>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32" name="テキスト ボックス 331"/>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a:solidFill>
                <a:schemeClr val="dk1"/>
              </a:solidFill>
              <a:effectLst/>
              <a:latin typeface="+mn-lt"/>
              <a:ea typeface="+mn-ea"/>
              <a:cs typeface="+mn-cs"/>
            </a:rPr>
            <a:t>　数値は良化傾向に</a:t>
          </a:r>
          <a:r>
            <a:rPr lang="ja-JP" altLang="en-US" sz="1000">
              <a:solidFill>
                <a:schemeClr val="dk1"/>
              </a:solidFill>
              <a:effectLst/>
              <a:latin typeface="+mn-lt"/>
              <a:ea typeface="+mn-ea"/>
              <a:cs typeface="+mn-cs"/>
            </a:rPr>
            <a:t>あったものの</a:t>
          </a:r>
          <a:r>
            <a:rPr lang="ja-JP" altLang="ja-JP" sz="1000">
              <a:solidFill>
                <a:schemeClr val="dk1"/>
              </a:solidFill>
              <a:effectLst/>
              <a:latin typeface="+mn-lt"/>
              <a:ea typeface="+mn-ea"/>
              <a:cs typeface="+mn-cs"/>
            </a:rPr>
            <a:t>、平成２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は悪化</a:t>
          </a:r>
          <a:r>
            <a:rPr lang="ja-JP" altLang="ja-JP" sz="1000">
              <a:solidFill>
                <a:schemeClr val="dk1"/>
              </a:solidFill>
              <a:effectLst/>
              <a:latin typeface="+mn-lt"/>
              <a:ea typeface="+mn-ea"/>
              <a:cs typeface="+mn-cs"/>
            </a:rPr>
            <a:t>した。</a:t>
          </a:r>
          <a:r>
            <a:rPr lang="ja-JP" altLang="en-US" sz="1000">
              <a:solidFill>
                <a:schemeClr val="dk1"/>
              </a:solidFill>
              <a:effectLst/>
              <a:latin typeface="+mn-lt"/>
              <a:ea typeface="+mn-ea"/>
              <a:cs typeface="+mn-cs"/>
            </a:rPr>
            <a:t>しかし、</a:t>
          </a:r>
          <a:r>
            <a:rPr lang="ja-JP" altLang="ja-JP" sz="1000">
              <a:solidFill>
                <a:schemeClr val="dk1"/>
              </a:solidFill>
              <a:effectLst/>
              <a:latin typeface="+mn-lt"/>
              <a:ea typeface="+mn-ea"/>
              <a:cs typeface="+mn-cs"/>
            </a:rPr>
            <a:t>類似団体平均</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下回っている。</a:t>
          </a:r>
          <a:endParaRPr lang="ja-JP" altLang="ja-JP" sz="1000">
            <a:effectLst/>
          </a:endParaRPr>
        </a:p>
        <a:p>
          <a:pPr rtl="0"/>
          <a:r>
            <a:rPr lang="ja-JP" altLang="ja-JP" sz="1000">
              <a:solidFill>
                <a:schemeClr val="dk1"/>
              </a:solidFill>
              <a:effectLst/>
              <a:latin typeface="+mn-lt"/>
              <a:ea typeface="+mn-ea"/>
              <a:cs typeface="+mn-cs"/>
            </a:rPr>
            <a:t>　これは、平成１９年度より実施した補償金免除繰上償還により元利償還金が減少しているため、比率が良化した結果である。しかし、平成２７年度から高額起債の元金返済が始まるため、今後は増加していくと考えられる。</a:t>
          </a:r>
          <a:endParaRPr lang="ja-JP" altLang="ja-JP" sz="1000">
            <a:effectLst/>
          </a:endParaRPr>
        </a:p>
        <a:p>
          <a:pPr rtl="0"/>
          <a:r>
            <a:rPr lang="ja-JP" altLang="ja-JP" sz="1000">
              <a:solidFill>
                <a:schemeClr val="dk1"/>
              </a:solidFill>
              <a:effectLst/>
              <a:latin typeface="+mn-lt"/>
              <a:ea typeface="+mn-ea"/>
              <a:cs typeface="+mn-cs"/>
            </a:rPr>
            <a:t>　今後もこの水準を維持していくために、新規発行においてはこれまで以上に十分精査しながら事業を実施していく必要がある。</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127000</xdr:rowOff>
    </xdr:to>
    <xdr:cxnSp macro="">
      <xdr:nvCxnSpPr>
        <xdr:cNvPr id="362" name="直線コネクタ 361"/>
        <xdr:cNvCxnSpPr/>
      </xdr:nvCxnSpPr>
      <xdr:spPr>
        <a:xfrm>
          <a:off x="3987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154432</xdr:rowOff>
    </xdr:to>
    <xdr:cxnSp macro="">
      <xdr:nvCxnSpPr>
        <xdr:cNvPr id="365" name="直線コネクタ 364"/>
        <xdr:cNvCxnSpPr/>
      </xdr:nvCxnSpPr>
      <xdr:spPr>
        <a:xfrm flipV="1">
          <a:off x="3098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106426</xdr:rowOff>
    </xdr:to>
    <xdr:cxnSp macro="">
      <xdr:nvCxnSpPr>
        <xdr:cNvPr id="368" name="直線コネクタ 367"/>
        <xdr:cNvCxnSpPr/>
      </xdr:nvCxnSpPr>
      <xdr:spPr>
        <a:xfrm flipV="1">
          <a:off x="2209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106426</xdr:rowOff>
    </xdr:to>
    <xdr:cxnSp macro="">
      <xdr:nvCxnSpPr>
        <xdr:cNvPr id="371" name="直線コネクタ 370"/>
        <xdr:cNvCxnSpPr/>
      </xdr:nvCxnSpPr>
      <xdr:spPr>
        <a:xfrm>
          <a:off x="1320800" y="13280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4" name="フローチャート :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142003</xdr:rowOff>
    </xdr:from>
    <xdr:ext cx="762000" cy="259045"/>
    <xdr:sp macro="" textlink="">
      <xdr:nvSpPr>
        <xdr:cNvPr id="375" name="テキスト ボックス 374"/>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1" name="円/楕円 380"/>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2"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3" name="円/楕円 382"/>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4" name="テキスト ボックス 383"/>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5" name="円/楕円 384"/>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6" name="テキスト ボックス 385"/>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87" name="円/楕円 386"/>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88" name="テキスト ボックス 387"/>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9" name="円/楕円 388"/>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0" name="テキスト ボックス 38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近年は数値は良化傾向にあったが、平成２３年度からは数値が悪化傾向となり類似団体平均を下回ることとなった。</a:t>
          </a:r>
          <a:endParaRPr lang="ja-JP" altLang="ja-JP" sz="1000">
            <a:effectLst/>
          </a:endParaRPr>
        </a:p>
        <a:p>
          <a:pPr rtl="0"/>
          <a:r>
            <a:rPr lang="ja-JP" altLang="ja-JP" sz="1000">
              <a:solidFill>
                <a:schemeClr val="dk1"/>
              </a:solidFill>
              <a:effectLst/>
              <a:latin typeface="+mn-lt"/>
              <a:ea typeface="+mn-ea"/>
              <a:cs typeface="+mn-cs"/>
            </a:rPr>
            <a:t>　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年度は</a:t>
          </a:r>
          <a:r>
            <a:rPr lang="ja-JP" altLang="en-US" sz="1000">
              <a:solidFill>
                <a:schemeClr val="dk1"/>
              </a:solidFill>
              <a:effectLst/>
              <a:latin typeface="+mn-lt"/>
              <a:ea typeface="+mn-ea"/>
              <a:cs typeface="+mn-cs"/>
            </a:rPr>
            <a:t>公営企業会計</a:t>
          </a:r>
          <a:r>
            <a:rPr lang="ja-JP" altLang="ja-JP" sz="1000">
              <a:solidFill>
                <a:schemeClr val="dk1"/>
              </a:solidFill>
              <a:effectLst/>
              <a:latin typeface="+mn-lt"/>
              <a:ea typeface="+mn-ea"/>
              <a:cs typeface="+mn-cs"/>
            </a:rPr>
            <a:t>に対する</a:t>
          </a:r>
          <a:r>
            <a:rPr lang="ja-JP" altLang="en-US" sz="1000">
              <a:solidFill>
                <a:schemeClr val="dk1"/>
              </a:solidFill>
              <a:effectLst/>
              <a:latin typeface="+mn-lt"/>
              <a:ea typeface="+mn-ea"/>
              <a:cs typeface="+mn-cs"/>
            </a:rPr>
            <a:t>繰出金が</a:t>
          </a:r>
          <a:r>
            <a:rPr lang="ja-JP" altLang="ja-JP" sz="1000">
              <a:solidFill>
                <a:schemeClr val="dk1"/>
              </a:solidFill>
              <a:effectLst/>
              <a:latin typeface="+mn-lt"/>
              <a:ea typeface="+mn-ea"/>
              <a:cs typeface="+mn-cs"/>
            </a:rPr>
            <a:t>大きく増加したため比率が悪化した。</a:t>
          </a:r>
          <a:endParaRPr lang="ja-JP" altLang="ja-JP" sz="1000">
            <a:effectLst/>
          </a:endParaRPr>
        </a:p>
        <a:p>
          <a:pPr rtl="0"/>
          <a:r>
            <a:rPr lang="ja-JP" altLang="ja-JP" sz="1000">
              <a:solidFill>
                <a:schemeClr val="dk1"/>
              </a:solidFill>
              <a:effectLst/>
              <a:latin typeface="+mn-lt"/>
              <a:ea typeface="+mn-ea"/>
              <a:cs typeface="+mn-cs"/>
            </a:rPr>
            <a:t>　今後は、行財政改革のさらなる推進により業務の効率化、節減に取り組むとともに、これらの経費が削減できるよう努める。</a:t>
          </a:r>
          <a:endParaRPr lang="ja-JP" altLang="ja-JP" sz="10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79</xdr:row>
      <xdr:rowOff>50800</xdr:rowOff>
    </xdr:to>
    <xdr:cxnSp macro="">
      <xdr:nvCxnSpPr>
        <xdr:cNvPr id="423" name="直線コネクタ 422"/>
        <xdr:cNvCxnSpPr/>
      </xdr:nvCxnSpPr>
      <xdr:spPr>
        <a:xfrm>
          <a:off x="15671800" y="135343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78</xdr:row>
      <xdr:rowOff>161289</xdr:rowOff>
    </xdr:to>
    <xdr:cxnSp macro="">
      <xdr:nvCxnSpPr>
        <xdr:cNvPr id="426" name="直線コネクタ 425"/>
        <xdr:cNvCxnSpPr/>
      </xdr:nvCxnSpPr>
      <xdr:spPr>
        <a:xfrm>
          <a:off x="14782800" y="134277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54611</xdr:rowOff>
    </xdr:to>
    <xdr:cxnSp macro="">
      <xdr:nvCxnSpPr>
        <xdr:cNvPr id="429" name="直線コネクタ 428"/>
        <xdr:cNvCxnSpPr/>
      </xdr:nvCxnSpPr>
      <xdr:spPr>
        <a:xfrm>
          <a:off x="13893800" y="13351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149861</xdr:rowOff>
    </xdr:to>
    <xdr:cxnSp macro="">
      <xdr:nvCxnSpPr>
        <xdr:cNvPr id="432" name="直線コネクタ 431"/>
        <xdr:cNvCxnSpPr/>
      </xdr:nvCxnSpPr>
      <xdr:spPr>
        <a:xfrm>
          <a:off x="13004800" y="132181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5" name="フローチャート : 判断 434"/>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6" name="テキスト ボックス 435"/>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2" name="円/楕円 441"/>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3"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4" name="円/楕円 443"/>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5" name="テキスト ボックス 444"/>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6" name="円/楕円 445"/>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47" name="テキスト ボックス 446"/>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8" name="円/楕円 447"/>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9" name="テキスト ボックス 448"/>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0" name="円/楕円 449"/>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51" name="テキスト ボックス 450"/>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71247</xdr:rowOff>
    </xdr:from>
    <xdr:to>
      <xdr:col>4</xdr:col>
      <xdr:colOff>1117600</xdr:colOff>
      <xdr:row>17</xdr:row>
      <xdr:rowOff>101536</xdr:rowOff>
    </xdr:to>
    <xdr:cxnSp macro="">
      <xdr:nvCxnSpPr>
        <xdr:cNvPr id="50" name="直線コネクタ 49"/>
        <xdr:cNvCxnSpPr/>
      </xdr:nvCxnSpPr>
      <xdr:spPr bwMode="auto">
        <a:xfrm flipV="1">
          <a:off x="5003800" y="3033522"/>
          <a:ext cx="647700" cy="3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101536</xdr:rowOff>
    </xdr:from>
    <xdr:to>
      <xdr:col>4</xdr:col>
      <xdr:colOff>469900</xdr:colOff>
      <xdr:row>17</xdr:row>
      <xdr:rowOff>141503</xdr:rowOff>
    </xdr:to>
    <xdr:cxnSp macro="">
      <xdr:nvCxnSpPr>
        <xdr:cNvPr id="53" name="直線コネクタ 52"/>
        <xdr:cNvCxnSpPr/>
      </xdr:nvCxnSpPr>
      <xdr:spPr bwMode="auto">
        <a:xfrm flipV="1">
          <a:off x="4305300" y="3063811"/>
          <a:ext cx="698500" cy="3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141503</xdr:rowOff>
    </xdr:from>
    <xdr:to>
      <xdr:col>3</xdr:col>
      <xdr:colOff>904875</xdr:colOff>
      <xdr:row>17</xdr:row>
      <xdr:rowOff>149022</xdr:rowOff>
    </xdr:to>
    <xdr:cxnSp macro="">
      <xdr:nvCxnSpPr>
        <xdr:cNvPr id="56" name="直線コネクタ 55"/>
        <xdr:cNvCxnSpPr/>
      </xdr:nvCxnSpPr>
      <xdr:spPr bwMode="auto">
        <a:xfrm flipV="1">
          <a:off x="3606800" y="3103778"/>
          <a:ext cx="698500" cy="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149022</xdr:rowOff>
    </xdr:from>
    <xdr:to>
      <xdr:col>3</xdr:col>
      <xdr:colOff>206375</xdr:colOff>
      <xdr:row>18</xdr:row>
      <xdr:rowOff>19456</xdr:rowOff>
    </xdr:to>
    <xdr:cxnSp macro="">
      <xdr:nvCxnSpPr>
        <xdr:cNvPr id="59" name="直線コネクタ 58"/>
        <xdr:cNvCxnSpPr/>
      </xdr:nvCxnSpPr>
      <xdr:spPr bwMode="auto">
        <a:xfrm flipV="1">
          <a:off x="2908300" y="3111297"/>
          <a:ext cx="698500" cy="41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56769</xdr:rowOff>
    </xdr:from>
    <xdr:to>
      <xdr:col>2</xdr:col>
      <xdr:colOff>692150</xdr:colOff>
      <xdr:row>19</xdr:row>
      <xdr:rowOff>158369</xdr:rowOff>
    </xdr:to>
    <xdr:sp macro="" textlink="">
      <xdr:nvSpPr>
        <xdr:cNvPr id="62" name="フローチャート : 判断 61"/>
        <xdr:cNvSpPr/>
      </xdr:nvSpPr>
      <xdr:spPr bwMode="auto">
        <a:xfrm>
          <a:off x="2857500" y="3361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143146</xdr:rowOff>
    </xdr:from>
    <xdr:ext cx="762000" cy="259045"/>
    <xdr:sp macro="" textlink="">
      <xdr:nvSpPr>
        <xdr:cNvPr id="63" name="テキスト ボックス 62"/>
        <xdr:cNvSpPr txBox="1"/>
      </xdr:nvSpPr>
      <xdr:spPr>
        <a:xfrm>
          <a:off x="2527300" y="34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20447</xdr:rowOff>
    </xdr:from>
    <xdr:to>
      <xdr:col>5</xdr:col>
      <xdr:colOff>34925</xdr:colOff>
      <xdr:row>17</xdr:row>
      <xdr:rowOff>122047</xdr:rowOff>
    </xdr:to>
    <xdr:sp macro="" textlink="">
      <xdr:nvSpPr>
        <xdr:cNvPr id="69" name="円/楕円 68"/>
        <xdr:cNvSpPr/>
      </xdr:nvSpPr>
      <xdr:spPr bwMode="auto">
        <a:xfrm>
          <a:off x="5600700" y="298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36974</xdr:rowOff>
    </xdr:from>
    <xdr:ext cx="762000" cy="259045"/>
    <xdr:sp macro="" textlink="">
      <xdr:nvSpPr>
        <xdr:cNvPr id="70" name="人口1人当たり決算額の推移該当値テキスト130"/>
        <xdr:cNvSpPr txBox="1"/>
      </xdr:nvSpPr>
      <xdr:spPr>
        <a:xfrm>
          <a:off x="5740400" y="282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50736</xdr:rowOff>
    </xdr:from>
    <xdr:to>
      <xdr:col>4</xdr:col>
      <xdr:colOff>520700</xdr:colOff>
      <xdr:row>17</xdr:row>
      <xdr:rowOff>152336</xdr:rowOff>
    </xdr:to>
    <xdr:sp macro="" textlink="">
      <xdr:nvSpPr>
        <xdr:cNvPr id="71" name="円/楕円 70"/>
        <xdr:cNvSpPr/>
      </xdr:nvSpPr>
      <xdr:spPr bwMode="auto">
        <a:xfrm>
          <a:off x="4953000" y="301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162513</xdr:rowOff>
    </xdr:from>
    <xdr:ext cx="736600" cy="259045"/>
    <xdr:sp macro="" textlink="">
      <xdr:nvSpPr>
        <xdr:cNvPr id="72" name="テキスト ボックス 71"/>
        <xdr:cNvSpPr txBox="1"/>
      </xdr:nvSpPr>
      <xdr:spPr>
        <a:xfrm>
          <a:off x="4622800" y="278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90703</xdr:rowOff>
    </xdr:from>
    <xdr:to>
      <xdr:col>3</xdr:col>
      <xdr:colOff>955675</xdr:colOff>
      <xdr:row>18</xdr:row>
      <xdr:rowOff>20853</xdr:rowOff>
    </xdr:to>
    <xdr:sp macro="" textlink="">
      <xdr:nvSpPr>
        <xdr:cNvPr id="73" name="円/楕円 72"/>
        <xdr:cNvSpPr/>
      </xdr:nvSpPr>
      <xdr:spPr bwMode="auto">
        <a:xfrm>
          <a:off x="4254500" y="305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31030</xdr:rowOff>
    </xdr:from>
    <xdr:ext cx="762000" cy="259045"/>
    <xdr:sp macro="" textlink="">
      <xdr:nvSpPr>
        <xdr:cNvPr id="74" name="テキスト ボックス 73"/>
        <xdr:cNvSpPr txBox="1"/>
      </xdr:nvSpPr>
      <xdr:spPr>
        <a:xfrm>
          <a:off x="3924300" y="28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98222</xdr:rowOff>
    </xdr:from>
    <xdr:to>
      <xdr:col>3</xdr:col>
      <xdr:colOff>257175</xdr:colOff>
      <xdr:row>18</xdr:row>
      <xdr:rowOff>28372</xdr:rowOff>
    </xdr:to>
    <xdr:sp macro="" textlink="">
      <xdr:nvSpPr>
        <xdr:cNvPr id="75" name="円/楕円 74"/>
        <xdr:cNvSpPr/>
      </xdr:nvSpPr>
      <xdr:spPr bwMode="auto">
        <a:xfrm>
          <a:off x="3556000" y="30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13149</xdr:rowOff>
    </xdr:from>
    <xdr:ext cx="762000" cy="259045"/>
    <xdr:sp macro="" textlink="">
      <xdr:nvSpPr>
        <xdr:cNvPr id="76" name="テキスト ボックス 75"/>
        <xdr:cNvSpPr txBox="1"/>
      </xdr:nvSpPr>
      <xdr:spPr>
        <a:xfrm>
          <a:off x="32258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140106</xdr:rowOff>
    </xdr:from>
    <xdr:to>
      <xdr:col>2</xdr:col>
      <xdr:colOff>692150</xdr:colOff>
      <xdr:row>18</xdr:row>
      <xdr:rowOff>70256</xdr:rowOff>
    </xdr:to>
    <xdr:sp macro="" textlink="">
      <xdr:nvSpPr>
        <xdr:cNvPr id="77" name="円/楕円 76"/>
        <xdr:cNvSpPr/>
      </xdr:nvSpPr>
      <xdr:spPr bwMode="auto">
        <a:xfrm>
          <a:off x="2857500" y="310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80433</xdr:rowOff>
    </xdr:from>
    <xdr:ext cx="762000" cy="259045"/>
    <xdr:sp macro="" textlink="">
      <xdr:nvSpPr>
        <xdr:cNvPr id="78" name="テキスト ボックス 77"/>
        <xdr:cNvSpPr txBox="1"/>
      </xdr:nvSpPr>
      <xdr:spPr>
        <a:xfrm>
          <a:off x="2527300" y="287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72822</xdr:rowOff>
    </xdr:from>
    <xdr:to>
      <xdr:col>4</xdr:col>
      <xdr:colOff>1117600</xdr:colOff>
      <xdr:row>37</xdr:row>
      <xdr:rowOff>104232</xdr:rowOff>
    </xdr:to>
    <xdr:cxnSp macro="">
      <xdr:nvCxnSpPr>
        <xdr:cNvPr id="110" name="直線コネクタ 109"/>
        <xdr:cNvCxnSpPr/>
      </xdr:nvCxnSpPr>
      <xdr:spPr bwMode="auto">
        <a:xfrm>
          <a:off x="5003800" y="7197522"/>
          <a:ext cx="647700" cy="3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72822</xdr:rowOff>
    </xdr:from>
    <xdr:to>
      <xdr:col>4</xdr:col>
      <xdr:colOff>469900</xdr:colOff>
      <xdr:row>37</xdr:row>
      <xdr:rowOff>84503</xdr:rowOff>
    </xdr:to>
    <xdr:cxnSp macro="">
      <xdr:nvCxnSpPr>
        <xdr:cNvPr id="113" name="直線コネクタ 112"/>
        <xdr:cNvCxnSpPr/>
      </xdr:nvCxnSpPr>
      <xdr:spPr bwMode="auto">
        <a:xfrm flipV="1">
          <a:off x="4305300" y="7197522"/>
          <a:ext cx="6985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93190</xdr:rowOff>
    </xdr:from>
    <xdr:to>
      <xdr:col>3</xdr:col>
      <xdr:colOff>904875</xdr:colOff>
      <xdr:row>37</xdr:row>
      <xdr:rowOff>84503</xdr:rowOff>
    </xdr:to>
    <xdr:cxnSp macro="">
      <xdr:nvCxnSpPr>
        <xdr:cNvPr id="116" name="直線コネクタ 115"/>
        <xdr:cNvCxnSpPr/>
      </xdr:nvCxnSpPr>
      <xdr:spPr bwMode="auto">
        <a:xfrm>
          <a:off x="3606800" y="7046440"/>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93190</xdr:rowOff>
    </xdr:from>
    <xdr:to>
      <xdr:col>3</xdr:col>
      <xdr:colOff>206375</xdr:colOff>
      <xdr:row>36</xdr:row>
      <xdr:rowOff>161679</xdr:rowOff>
    </xdr:to>
    <xdr:cxnSp macro="">
      <xdr:nvCxnSpPr>
        <xdr:cNvPr id="119" name="直線コネクタ 118"/>
        <xdr:cNvCxnSpPr/>
      </xdr:nvCxnSpPr>
      <xdr:spPr bwMode="auto">
        <a:xfrm flipV="1">
          <a:off x="2908300" y="7046440"/>
          <a:ext cx="698500" cy="6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20444</xdr:rowOff>
    </xdr:from>
    <xdr:to>
      <xdr:col>2</xdr:col>
      <xdr:colOff>692150</xdr:colOff>
      <xdr:row>36</xdr:row>
      <xdr:rowOff>122044</xdr:rowOff>
    </xdr:to>
    <xdr:sp macro="" textlink="">
      <xdr:nvSpPr>
        <xdr:cNvPr id="122" name="フローチャート : 判断 121"/>
        <xdr:cNvSpPr/>
      </xdr:nvSpPr>
      <xdr:spPr bwMode="auto">
        <a:xfrm>
          <a:off x="2857500" y="6973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132221</xdr:rowOff>
    </xdr:from>
    <xdr:ext cx="762000" cy="259045"/>
    <xdr:sp macro="" textlink="">
      <xdr:nvSpPr>
        <xdr:cNvPr id="123" name="テキスト ボックス 122"/>
        <xdr:cNvSpPr txBox="1"/>
      </xdr:nvSpPr>
      <xdr:spPr>
        <a:xfrm>
          <a:off x="2527300" y="674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53432</xdr:rowOff>
    </xdr:from>
    <xdr:to>
      <xdr:col>5</xdr:col>
      <xdr:colOff>34925</xdr:colOff>
      <xdr:row>37</xdr:row>
      <xdr:rowOff>155032</xdr:rowOff>
    </xdr:to>
    <xdr:sp macro="" textlink="">
      <xdr:nvSpPr>
        <xdr:cNvPr id="129" name="円/楕円 128"/>
        <xdr:cNvSpPr/>
      </xdr:nvSpPr>
      <xdr:spPr bwMode="auto">
        <a:xfrm>
          <a:off x="5600700" y="717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25509</xdr:rowOff>
    </xdr:from>
    <xdr:ext cx="762000" cy="259045"/>
    <xdr:sp macro="" textlink="">
      <xdr:nvSpPr>
        <xdr:cNvPr id="130" name="人口1人当たり決算額の推移該当値テキスト445"/>
        <xdr:cNvSpPr txBox="1"/>
      </xdr:nvSpPr>
      <xdr:spPr>
        <a:xfrm>
          <a:off x="5740400" y="715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22022</xdr:rowOff>
    </xdr:from>
    <xdr:to>
      <xdr:col>4</xdr:col>
      <xdr:colOff>520700</xdr:colOff>
      <xdr:row>37</xdr:row>
      <xdr:rowOff>123622</xdr:rowOff>
    </xdr:to>
    <xdr:sp macro="" textlink="">
      <xdr:nvSpPr>
        <xdr:cNvPr id="131" name="円/楕円 130"/>
        <xdr:cNvSpPr/>
      </xdr:nvSpPr>
      <xdr:spPr bwMode="auto">
        <a:xfrm>
          <a:off x="4953000" y="714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108399</xdr:rowOff>
    </xdr:from>
    <xdr:ext cx="736600" cy="259045"/>
    <xdr:sp macro="" textlink="">
      <xdr:nvSpPr>
        <xdr:cNvPr id="132" name="テキスト ボックス 131"/>
        <xdr:cNvSpPr txBox="1"/>
      </xdr:nvSpPr>
      <xdr:spPr>
        <a:xfrm>
          <a:off x="4622800" y="723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33703</xdr:rowOff>
    </xdr:from>
    <xdr:to>
      <xdr:col>3</xdr:col>
      <xdr:colOff>955675</xdr:colOff>
      <xdr:row>37</xdr:row>
      <xdr:rowOff>135303</xdr:rowOff>
    </xdr:to>
    <xdr:sp macro="" textlink="">
      <xdr:nvSpPr>
        <xdr:cNvPr id="133" name="円/楕円 132"/>
        <xdr:cNvSpPr/>
      </xdr:nvSpPr>
      <xdr:spPr bwMode="auto">
        <a:xfrm>
          <a:off x="4254500" y="715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120080</xdr:rowOff>
    </xdr:from>
    <xdr:ext cx="762000" cy="259045"/>
    <xdr:sp macro="" textlink="">
      <xdr:nvSpPr>
        <xdr:cNvPr id="134" name="テキスト ボックス 133"/>
        <xdr:cNvSpPr txBox="1"/>
      </xdr:nvSpPr>
      <xdr:spPr>
        <a:xfrm>
          <a:off x="3924300" y="72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42390</xdr:rowOff>
    </xdr:from>
    <xdr:to>
      <xdr:col>3</xdr:col>
      <xdr:colOff>257175</xdr:colOff>
      <xdr:row>36</xdr:row>
      <xdr:rowOff>143990</xdr:rowOff>
    </xdr:to>
    <xdr:sp macro="" textlink="">
      <xdr:nvSpPr>
        <xdr:cNvPr id="135" name="円/楕円 134"/>
        <xdr:cNvSpPr/>
      </xdr:nvSpPr>
      <xdr:spPr bwMode="auto">
        <a:xfrm>
          <a:off x="3556000" y="699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128767</xdr:rowOff>
    </xdr:from>
    <xdr:ext cx="762000" cy="259045"/>
    <xdr:sp macro="" textlink="">
      <xdr:nvSpPr>
        <xdr:cNvPr id="136" name="テキスト ボックス 135"/>
        <xdr:cNvSpPr txBox="1"/>
      </xdr:nvSpPr>
      <xdr:spPr>
        <a:xfrm>
          <a:off x="3225800" y="708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110879</xdr:rowOff>
    </xdr:from>
    <xdr:to>
      <xdr:col>2</xdr:col>
      <xdr:colOff>692150</xdr:colOff>
      <xdr:row>37</xdr:row>
      <xdr:rowOff>41029</xdr:rowOff>
    </xdr:to>
    <xdr:sp macro="" textlink="">
      <xdr:nvSpPr>
        <xdr:cNvPr id="137" name="円/楕円 136"/>
        <xdr:cNvSpPr/>
      </xdr:nvSpPr>
      <xdr:spPr bwMode="auto">
        <a:xfrm>
          <a:off x="2857500" y="706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25806</xdr:rowOff>
    </xdr:from>
    <xdr:ext cx="762000" cy="259045"/>
    <xdr:sp macro="" textlink="">
      <xdr:nvSpPr>
        <xdr:cNvPr id="138" name="テキスト ボックス 137"/>
        <xdr:cNvSpPr txBox="1"/>
      </xdr:nvSpPr>
      <xdr:spPr>
        <a:xfrm>
          <a:off x="2527300" y="71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a:solidFill>
                <a:schemeClr val="dk1"/>
              </a:solidFill>
              <a:effectLst/>
              <a:latin typeface="+mn-lt"/>
              <a:ea typeface="+mn-ea"/>
              <a:cs typeface="+mn-cs"/>
            </a:rPr>
            <a:t>　財政調整基金残高は近年は増加傾向にあ</a:t>
          </a:r>
          <a:r>
            <a:rPr lang="ja-JP" altLang="en-US" sz="1000">
              <a:solidFill>
                <a:schemeClr val="dk1"/>
              </a:solidFill>
              <a:effectLst/>
              <a:latin typeface="+mn-lt"/>
              <a:ea typeface="+mn-ea"/>
              <a:cs typeface="+mn-cs"/>
            </a:rPr>
            <a:t>ったものの、平成２６年度では病院</a:t>
          </a:r>
          <a:endParaRPr lang="en-US" altLang="ja-JP" sz="1000">
            <a:solidFill>
              <a:schemeClr val="dk1"/>
            </a:solidFill>
            <a:effectLst/>
            <a:latin typeface="+mn-lt"/>
            <a:ea typeface="+mn-ea"/>
            <a:cs typeface="+mn-cs"/>
          </a:endParaRPr>
        </a:p>
        <a:p>
          <a:pPr rtl="0"/>
          <a:r>
            <a:rPr lang="ja-JP" altLang="en-US" sz="1000">
              <a:solidFill>
                <a:schemeClr val="dk1"/>
              </a:solidFill>
              <a:effectLst/>
              <a:latin typeface="+mn-lt"/>
              <a:ea typeface="+mn-ea"/>
              <a:cs typeface="+mn-cs"/>
            </a:rPr>
            <a:t>事業会計への繰出金の増加等により多額の取り崩しを行うこととなった</a:t>
          </a:r>
          <a:r>
            <a:rPr lang="ja-JP" altLang="ja-JP" sz="1000">
              <a:solidFill>
                <a:schemeClr val="dk1"/>
              </a:solidFill>
              <a:effectLst/>
              <a:latin typeface="+mn-lt"/>
              <a:ea typeface="+mn-ea"/>
              <a:cs typeface="+mn-cs"/>
            </a:rPr>
            <a:t>。</a:t>
          </a:r>
          <a:endParaRPr lang="ja-JP" altLang="ja-JP" sz="1000">
            <a:effectLst/>
          </a:endParaRPr>
        </a:p>
        <a:p>
          <a:pPr rtl="0"/>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しかし</a:t>
          </a:r>
          <a:r>
            <a:rPr lang="ja-JP" altLang="ja-JP" sz="1000">
              <a:solidFill>
                <a:schemeClr val="dk1"/>
              </a:solidFill>
              <a:effectLst/>
              <a:latin typeface="+mn-lt"/>
              <a:ea typeface="+mn-ea"/>
              <a:cs typeface="+mn-cs"/>
            </a:rPr>
            <a:t>財政健全化に向け、財政調整基金に依存しない財政運営に取り組んで</a:t>
          </a:r>
          <a:endParaRPr lang="en-US" altLang="ja-JP" sz="1000">
            <a:solidFill>
              <a:schemeClr val="dk1"/>
            </a:solidFill>
            <a:effectLst/>
            <a:latin typeface="+mn-lt"/>
            <a:ea typeface="+mn-ea"/>
            <a:cs typeface="+mn-cs"/>
          </a:endParaRPr>
        </a:p>
        <a:p>
          <a:pPr rtl="0"/>
          <a:r>
            <a:rPr lang="ja-JP" altLang="ja-JP" sz="1000">
              <a:solidFill>
                <a:schemeClr val="dk1"/>
              </a:solidFill>
              <a:effectLst/>
              <a:latin typeface="+mn-lt"/>
              <a:ea typeface="+mn-ea"/>
              <a:cs typeface="+mn-cs"/>
            </a:rPr>
            <a:t>おり、</a:t>
          </a:r>
          <a:r>
            <a:rPr lang="ja-JP" altLang="en-US" sz="1000">
              <a:solidFill>
                <a:schemeClr val="dk1"/>
              </a:solidFill>
              <a:effectLst/>
              <a:latin typeface="+mn-lt"/>
              <a:ea typeface="+mn-ea"/>
              <a:cs typeface="+mn-cs"/>
            </a:rPr>
            <a:t>来年度以降は取崩を行わずに財政運営を進めていけるよう、行財政改革</a:t>
          </a:r>
          <a:endParaRPr lang="en-US" altLang="ja-JP" sz="1000">
            <a:solidFill>
              <a:schemeClr val="dk1"/>
            </a:solidFill>
            <a:effectLst/>
            <a:latin typeface="+mn-lt"/>
            <a:ea typeface="+mn-ea"/>
            <a:cs typeface="+mn-cs"/>
          </a:endParaRPr>
        </a:p>
        <a:p>
          <a:pPr rtl="0"/>
          <a:r>
            <a:rPr lang="ja-JP" altLang="en-US" sz="1000">
              <a:solidFill>
                <a:schemeClr val="dk1"/>
              </a:solidFill>
              <a:effectLst/>
              <a:latin typeface="+mn-lt"/>
              <a:ea typeface="+mn-ea"/>
              <a:cs typeface="+mn-cs"/>
            </a:rPr>
            <a:t>をさらに進めていく必要がある。</a:t>
          </a:r>
          <a:r>
            <a:rPr lang="ja-JP" altLang="ja-JP" sz="1000">
              <a:solidFill>
                <a:schemeClr val="dk1"/>
              </a:solidFill>
              <a:effectLst/>
              <a:latin typeface="+mn-lt"/>
              <a:ea typeface="+mn-ea"/>
              <a:cs typeface="+mn-cs"/>
            </a:rPr>
            <a:t>。</a:t>
          </a:r>
          <a:endParaRPr lang="ja-JP" altLang="ja-JP" sz="1000">
            <a:effectLst/>
          </a:endParaRPr>
        </a:p>
        <a:p>
          <a:pPr rtl="0"/>
          <a:r>
            <a:rPr lang="ja-JP" altLang="ja-JP" sz="1000">
              <a:solidFill>
                <a:schemeClr val="dk1"/>
              </a:solidFill>
              <a:effectLst/>
              <a:latin typeface="+mn-lt"/>
              <a:ea typeface="+mn-ea"/>
              <a:cs typeface="+mn-cs"/>
            </a:rPr>
            <a:t>　また、実質収支額については、標準財政規模比で３～５％程度となるのが望まし</a:t>
          </a:r>
          <a:endParaRPr lang="ja-JP" altLang="ja-JP" sz="1000">
            <a:effectLst/>
          </a:endParaRPr>
        </a:p>
        <a:p>
          <a:pPr rtl="0"/>
          <a:r>
            <a:rPr lang="ja-JP" altLang="ja-JP" sz="1000">
              <a:solidFill>
                <a:schemeClr val="dk1"/>
              </a:solidFill>
              <a:effectLst/>
              <a:latin typeface="+mn-lt"/>
              <a:ea typeface="+mn-ea"/>
              <a:cs typeface="+mn-cs"/>
            </a:rPr>
            <a:t>いとされているが、この範囲を大幅に超過しないように、適正な予算措置と執行に</a:t>
          </a:r>
          <a:endParaRPr lang="ja-JP" altLang="ja-JP" sz="1000">
            <a:effectLst/>
          </a:endParaRPr>
        </a:p>
        <a:p>
          <a:pPr rtl="0"/>
          <a:r>
            <a:rPr lang="ja-JP" altLang="ja-JP" sz="1000">
              <a:solidFill>
                <a:schemeClr val="dk1"/>
              </a:solidFill>
              <a:effectLst/>
              <a:latin typeface="+mn-lt"/>
              <a:ea typeface="+mn-ea"/>
              <a:cs typeface="+mn-cs"/>
            </a:rPr>
            <a:t>配慮していきたい。</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a:solidFill>
                <a:schemeClr val="dk1"/>
              </a:solidFill>
              <a:effectLst/>
              <a:latin typeface="+mn-lt"/>
              <a:ea typeface="+mn-ea"/>
              <a:cs typeface="+mn-cs"/>
            </a:rPr>
            <a:t>　黒字は、水道事業会計によるところが大きい。</a:t>
          </a:r>
          <a:endParaRPr lang="ja-JP" altLang="ja-JP" sz="1000">
            <a:effectLst/>
          </a:endParaRPr>
        </a:p>
        <a:p>
          <a:pPr rtl="0"/>
          <a:r>
            <a:rPr lang="ja-JP" altLang="ja-JP" sz="1000">
              <a:solidFill>
                <a:schemeClr val="dk1"/>
              </a:solidFill>
              <a:effectLst/>
              <a:latin typeface="+mn-lt"/>
              <a:ea typeface="+mn-ea"/>
              <a:cs typeface="+mn-cs"/>
            </a:rPr>
            <a:t>　各会計においては、自立した運営を要請しているところであり、料金や</a:t>
          </a:r>
          <a:endParaRPr lang="ja-JP" altLang="ja-JP" sz="1000">
            <a:effectLst/>
          </a:endParaRPr>
        </a:p>
        <a:p>
          <a:pPr rtl="0"/>
          <a:r>
            <a:rPr lang="ja-JP" altLang="ja-JP" sz="1000">
              <a:solidFill>
                <a:schemeClr val="dk1"/>
              </a:solidFill>
              <a:effectLst/>
              <a:latin typeface="+mn-lt"/>
              <a:ea typeface="+mn-ea"/>
              <a:cs typeface="+mn-cs"/>
            </a:rPr>
            <a:t>保険料の見直しにより、健全財政を実現できるよう取り組んでいきたい。</a:t>
          </a:r>
          <a:endParaRPr lang="ja-JP" altLang="ja-JP" sz="1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a:solidFill>
                <a:schemeClr val="dk1"/>
              </a:solidFill>
              <a:effectLst/>
              <a:latin typeface="+mn-lt"/>
              <a:ea typeface="+mn-ea"/>
              <a:cs typeface="+mn-cs"/>
            </a:rPr>
            <a:t>　平成１９年度及び平成２０年度に実施した補償金免除繰上償還により元利償還金が大きく減少しているため、実質公債費比率の分子の金額も低くなっている。　実質公債費比率が基準値を超えると起債の発行が制限されることもあり、新規発行においては、後年度負担となるような事業は十分精査し実施していく必要がある。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a:solidFill>
                <a:schemeClr val="dk1"/>
              </a:solidFill>
              <a:effectLst/>
              <a:latin typeface="+mn-lt"/>
              <a:ea typeface="+mn-ea"/>
              <a:cs typeface="+mn-cs"/>
            </a:rPr>
            <a:t>　将来負担額においては、年々減少しているがこれは、平成１９年度より実施した補償金免除繰上償還により地方債残高が減少したことが大きな要因である。</a:t>
          </a:r>
          <a:endParaRPr lang="ja-JP" altLang="ja-JP" sz="1000">
            <a:effectLst/>
          </a:endParaRPr>
        </a:p>
        <a:p>
          <a:pPr rtl="0"/>
          <a:r>
            <a:rPr lang="ja-JP" altLang="ja-JP" sz="1000">
              <a:solidFill>
                <a:schemeClr val="dk1"/>
              </a:solidFill>
              <a:effectLst/>
              <a:latin typeface="+mn-lt"/>
              <a:ea typeface="+mn-ea"/>
              <a:cs typeface="+mn-cs"/>
            </a:rPr>
            <a:t>　充当可能財源等においても、充当可能基金が</a:t>
          </a:r>
          <a:r>
            <a:rPr lang="ja-JP" altLang="en-US" sz="1000">
              <a:solidFill>
                <a:schemeClr val="dk1"/>
              </a:solidFill>
              <a:effectLst/>
              <a:latin typeface="+mn-lt"/>
              <a:ea typeface="+mn-ea"/>
              <a:cs typeface="+mn-cs"/>
            </a:rPr>
            <a:t>減少したものの、充当可能特定歳入は増加している</a:t>
          </a:r>
          <a:r>
            <a:rPr lang="ja-JP" altLang="ja-JP" sz="1000">
              <a:solidFill>
                <a:schemeClr val="dk1"/>
              </a:solidFill>
              <a:effectLst/>
              <a:latin typeface="+mn-lt"/>
              <a:ea typeface="+mn-ea"/>
              <a:cs typeface="+mn-cs"/>
            </a:rPr>
            <a:t>。</a:t>
          </a:r>
          <a:endParaRPr lang="ja-JP" altLang="ja-JP" sz="1000">
            <a:effectLst/>
          </a:endParaRPr>
        </a:p>
        <a:p>
          <a:pPr rtl="0"/>
          <a:r>
            <a:rPr lang="ja-JP" altLang="ja-JP" sz="1000">
              <a:solidFill>
                <a:schemeClr val="dk1"/>
              </a:solidFill>
              <a:effectLst/>
              <a:latin typeface="+mn-lt"/>
              <a:ea typeface="+mn-ea"/>
              <a:cs typeface="+mn-cs"/>
            </a:rPr>
            <a:t>　これらの要因により、平成２２年度以降においては、将来負担額が、その充当可能財源等よりも小さくなったため、将来負担比率の分子の額については、マイナスとなった。</a:t>
          </a:r>
          <a:endParaRPr lang="ja-JP" altLang="ja-JP" sz="1000">
            <a:effectLst/>
          </a:endParaRPr>
        </a:p>
        <a:p>
          <a:pPr rtl="0"/>
          <a:r>
            <a:rPr lang="ja-JP" altLang="ja-JP" sz="10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7415853</v>
      </c>
      <c r="BO4" s="379"/>
      <c r="BP4" s="379"/>
      <c r="BQ4" s="379"/>
      <c r="BR4" s="379"/>
      <c r="BS4" s="379"/>
      <c r="BT4" s="379"/>
      <c r="BU4" s="380"/>
      <c r="BV4" s="378">
        <v>7230302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1.1000000000000001</v>
      </c>
      <c r="CU4" s="556"/>
      <c r="CV4" s="556"/>
      <c r="CW4" s="556"/>
      <c r="CX4" s="556"/>
      <c r="CY4" s="556"/>
      <c r="CZ4" s="556"/>
      <c r="DA4" s="557"/>
      <c r="DB4" s="555">
        <v>1.1000000000000001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7318301</v>
      </c>
      <c r="BO5" s="384"/>
      <c r="BP5" s="384"/>
      <c r="BQ5" s="384"/>
      <c r="BR5" s="384"/>
      <c r="BS5" s="384"/>
      <c r="BT5" s="384"/>
      <c r="BU5" s="385"/>
      <c r="BV5" s="383">
        <v>7112225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v>
      </c>
      <c r="CU5" s="354"/>
      <c r="CV5" s="354"/>
      <c r="CW5" s="354"/>
      <c r="CX5" s="354"/>
      <c r="CY5" s="354"/>
      <c r="CZ5" s="354"/>
      <c r="DA5" s="355"/>
      <c r="DB5" s="353">
        <v>89.1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97552</v>
      </c>
      <c r="BO6" s="384"/>
      <c r="BP6" s="384"/>
      <c r="BQ6" s="384"/>
      <c r="BR6" s="384"/>
      <c r="BS6" s="384"/>
      <c r="BT6" s="384"/>
      <c r="BU6" s="385"/>
      <c r="BV6" s="383">
        <v>118077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96.1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47348</v>
      </c>
      <c r="BO7" s="384"/>
      <c r="BP7" s="384"/>
      <c r="BQ7" s="384"/>
      <c r="BR7" s="384"/>
      <c r="BS7" s="384"/>
      <c r="BT7" s="384"/>
      <c r="BU7" s="385"/>
      <c r="BV7" s="383">
        <v>65284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4694987</v>
      </c>
      <c r="CU7" s="384"/>
      <c r="CV7" s="384"/>
      <c r="CW7" s="384"/>
      <c r="CX7" s="384"/>
      <c r="CY7" s="384"/>
      <c r="CZ7" s="384"/>
      <c r="DA7" s="385"/>
      <c r="DB7" s="383">
        <v>4682204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50204</v>
      </c>
      <c r="BO8" s="384"/>
      <c r="BP8" s="384"/>
      <c r="BQ8" s="384"/>
      <c r="BR8" s="384"/>
      <c r="BS8" s="384"/>
      <c r="BT8" s="384"/>
      <c r="BU8" s="385"/>
      <c r="BV8" s="383">
        <v>52793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19176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-2589</v>
      </c>
      <c r="BO9" s="384"/>
      <c r="BP9" s="384"/>
      <c r="BQ9" s="384"/>
      <c r="BR9" s="384"/>
      <c r="BS9" s="384"/>
      <c r="BT9" s="384"/>
      <c r="BU9" s="385"/>
      <c r="BV9" s="383">
        <v>11974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20070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27249</v>
      </c>
      <c r="BO10" s="384"/>
      <c r="BP10" s="384"/>
      <c r="BQ10" s="384"/>
      <c r="BR10" s="384"/>
      <c r="BS10" s="384"/>
      <c r="BT10" s="384"/>
      <c r="BU10" s="385"/>
      <c r="BV10" s="383">
        <v>28584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18870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210000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18678</v>
      </c>
      <c r="S13" s="485"/>
      <c r="T13" s="485"/>
      <c r="U13" s="485"/>
      <c r="V13" s="486"/>
      <c r="W13" s="472" t="s">
        <v>122</v>
      </c>
      <c r="X13" s="396"/>
      <c r="Y13" s="396"/>
      <c r="Z13" s="396"/>
      <c r="AA13" s="396"/>
      <c r="AB13" s="397"/>
      <c r="AC13" s="359">
        <v>263</v>
      </c>
      <c r="AD13" s="360"/>
      <c r="AE13" s="360"/>
      <c r="AF13" s="360"/>
      <c r="AG13" s="361"/>
      <c r="AH13" s="359">
        <v>338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-185340</v>
      </c>
      <c r="BO13" s="384"/>
      <c r="BP13" s="384"/>
      <c r="BQ13" s="384"/>
      <c r="BR13" s="384"/>
      <c r="BS13" s="384"/>
      <c r="BT13" s="384"/>
      <c r="BU13" s="385"/>
      <c r="BV13" s="383">
        <v>40558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5.6</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19153</v>
      </c>
      <c r="S14" s="485"/>
      <c r="T14" s="485"/>
      <c r="U14" s="485"/>
      <c r="V14" s="486"/>
      <c r="W14" s="487"/>
      <c r="X14" s="399"/>
      <c r="Y14" s="399"/>
      <c r="Z14" s="399"/>
      <c r="AA14" s="399"/>
      <c r="AB14" s="400"/>
      <c r="AC14" s="477">
        <v>3.2</v>
      </c>
      <c r="AD14" s="478"/>
      <c r="AE14" s="478"/>
      <c r="AF14" s="478"/>
      <c r="AG14" s="479"/>
      <c r="AH14" s="477">
        <v>3.8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18961</v>
      </c>
      <c r="S15" s="485"/>
      <c r="T15" s="485"/>
      <c r="U15" s="485"/>
      <c r="V15" s="486"/>
      <c r="W15" s="472" t="s">
        <v>129</v>
      </c>
      <c r="X15" s="396"/>
      <c r="Y15" s="396"/>
      <c r="Z15" s="396"/>
      <c r="AA15" s="396"/>
      <c r="AB15" s="397"/>
      <c r="AC15" s="359">
        <v>2209</v>
      </c>
      <c r="AD15" s="360"/>
      <c r="AE15" s="360"/>
      <c r="AF15" s="360"/>
      <c r="AG15" s="361"/>
      <c r="AH15" s="359">
        <v>2568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1719795</v>
      </c>
      <c r="BO15" s="379"/>
      <c r="BP15" s="379"/>
      <c r="BQ15" s="379"/>
      <c r="BR15" s="379"/>
      <c r="BS15" s="379"/>
      <c r="BT15" s="379"/>
      <c r="BU15" s="380"/>
      <c r="BV15" s="378">
        <v>1678770</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27.1</v>
      </c>
      <c r="AD16" s="478"/>
      <c r="AE16" s="478"/>
      <c r="AF16" s="478"/>
      <c r="AG16" s="479"/>
      <c r="AH16" s="477">
        <v>29.2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3875758</v>
      </c>
      <c r="BO16" s="384"/>
      <c r="BP16" s="384"/>
      <c r="BQ16" s="384"/>
      <c r="BR16" s="384"/>
      <c r="BS16" s="384"/>
      <c r="BT16" s="384"/>
      <c r="BU16" s="385"/>
      <c r="BV16" s="383">
        <v>3849478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5687</v>
      </c>
      <c r="AD17" s="360"/>
      <c r="AE17" s="360"/>
      <c r="AF17" s="360"/>
      <c r="AG17" s="361"/>
      <c r="AH17" s="359">
        <v>5746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2204208</v>
      </c>
      <c r="BO17" s="384"/>
      <c r="BP17" s="384"/>
      <c r="BQ17" s="384"/>
      <c r="BR17" s="384"/>
      <c r="BS17" s="384"/>
      <c r="BT17" s="384"/>
      <c r="BU17" s="385"/>
      <c r="BV17" s="383">
        <v>2161908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38.1</v>
      </c>
      <c r="M18" s="448"/>
      <c r="N18" s="448"/>
      <c r="O18" s="448"/>
      <c r="P18" s="448"/>
      <c r="Q18" s="448"/>
      <c r="R18" s="449"/>
      <c r="S18" s="449"/>
      <c r="T18" s="449"/>
      <c r="U18" s="449"/>
      <c r="V18" s="450"/>
      <c r="W18" s="464"/>
      <c r="X18" s="465"/>
      <c r="Y18" s="465"/>
      <c r="Z18" s="465"/>
      <c r="AA18" s="465"/>
      <c r="AB18" s="473"/>
      <c r="AC18" s="347">
        <v>69.7</v>
      </c>
      <c r="AD18" s="348"/>
      <c r="AE18" s="348"/>
      <c r="AF18" s="348"/>
      <c r="AG18" s="451"/>
      <c r="AH18" s="347">
        <v>65.400000000000006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4359612</v>
      </c>
      <c r="BO18" s="384"/>
      <c r="BP18" s="384"/>
      <c r="BQ18" s="384"/>
      <c r="BR18" s="384"/>
      <c r="BS18" s="384"/>
      <c r="BT18" s="384"/>
      <c r="BU18" s="385"/>
      <c r="BV18" s="383">
        <v>4274375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5602260</v>
      </c>
      <c r="BO19" s="384"/>
      <c r="BP19" s="384"/>
      <c r="BQ19" s="384"/>
      <c r="BR19" s="384"/>
      <c r="BS19" s="384"/>
      <c r="BT19" s="384"/>
      <c r="BU19" s="385"/>
      <c r="BV19" s="383">
        <v>5401668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6609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6739555</v>
      </c>
      <c r="BO23" s="384"/>
      <c r="BP23" s="384"/>
      <c r="BQ23" s="384"/>
      <c r="BR23" s="384"/>
      <c r="BS23" s="384"/>
      <c r="BT23" s="384"/>
      <c r="BU23" s="385"/>
      <c r="BV23" s="383">
        <v>6758630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7500</v>
      </c>
      <c r="R24" s="360"/>
      <c r="S24" s="360"/>
      <c r="T24" s="360"/>
      <c r="U24" s="360"/>
      <c r="V24" s="361"/>
      <c r="W24" s="425"/>
      <c r="X24" s="416"/>
      <c r="Y24" s="417"/>
      <c r="Z24" s="356" t="s">
        <v>152</v>
      </c>
      <c r="AA24" s="357"/>
      <c r="AB24" s="357"/>
      <c r="AC24" s="357"/>
      <c r="AD24" s="357"/>
      <c r="AE24" s="357"/>
      <c r="AF24" s="357"/>
      <c r="AG24" s="358"/>
      <c r="AH24" s="359">
        <v>164</v>
      </c>
      <c r="AI24" s="360"/>
      <c r="AJ24" s="360"/>
      <c r="AK24" s="360"/>
      <c r="AL24" s="361"/>
      <c r="AM24" s="359">
        <v>499380</v>
      </c>
      <c r="AN24" s="360"/>
      <c r="AO24" s="360"/>
      <c r="AP24" s="360"/>
      <c r="AQ24" s="360"/>
      <c r="AR24" s="361"/>
      <c r="AS24" s="359">
        <v>3045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6345153</v>
      </c>
      <c r="BO24" s="384"/>
      <c r="BP24" s="384"/>
      <c r="BQ24" s="384"/>
      <c r="BR24" s="384"/>
      <c r="BS24" s="384"/>
      <c r="BT24" s="384"/>
      <c r="BU24" s="385"/>
      <c r="BV24" s="383">
        <v>6244827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6300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1247970</v>
      </c>
      <c r="BO25" s="379"/>
      <c r="BP25" s="379"/>
      <c r="BQ25" s="379"/>
      <c r="BR25" s="379"/>
      <c r="BS25" s="379"/>
      <c r="BT25" s="379"/>
      <c r="BU25" s="380"/>
      <c r="BV25" s="378">
        <v>1224409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5750</v>
      </c>
      <c r="R26" s="360"/>
      <c r="S26" s="360"/>
      <c r="T26" s="360"/>
      <c r="U26" s="360"/>
      <c r="V26" s="361"/>
      <c r="W26" s="425"/>
      <c r="X26" s="416"/>
      <c r="Y26" s="417"/>
      <c r="Z26" s="356" t="s">
        <v>158</v>
      </c>
      <c r="AA26" s="438"/>
      <c r="AB26" s="438"/>
      <c r="AC26" s="438"/>
      <c r="AD26" s="438"/>
      <c r="AE26" s="438"/>
      <c r="AF26" s="438"/>
      <c r="AG26" s="439"/>
      <c r="AH26" s="359">
        <v>21</v>
      </c>
      <c r="AI26" s="360"/>
      <c r="AJ26" s="360"/>
      <c r="AK26" s="360"/>
      <c r="AL26" s="361"/>
      <c r="AM26" s="359">
        <v>47901</v>
      </c>
      <c r="AN26" s="360"/>
      <c r="AO26" s="360"/>
      <c r="AP26" s="360"/>
      <c r="AQ26" s="360"/>
      <c r="AR26" s="361"/>
      <c r="AS26" s="359">
        <v>2281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3300</v>
      </c>
      <c r="R27" s="360"/>
      <c r="S27" s="360"/>
      <c r="T27" s="360"/>
      <c r="U27" s="360"/>
      <c r="V27" s="361"/>
      <c r="W27" s="425"/>
      <c r="X27" s="416"/>
      <c r="Y27" s="417"/>
      <c r="Z27" s="356" t="s">
        <v>161</v>
      </c>
      <c r="AA27" s="357"/>
      <c r="AB27" s="357"/>
      <c r="AC27" s="357"/>
      <c r="AD27" s="357"/>
      <c r="AE27" s="357"/>
      <c r="AF27" s="357"/>
      <c r="AG27" s="358"/>
      <c r="AH27" s="359">
        <v>7</v>
      </c>
      <c r="AI27" s="360"/>
      <c r="AJ27" s="360"/>
      <c r="AK27" s="360"/>
      <c r="AL27" s="361"/>
      <c r="AM27" s="359">
        <v>20566</v>
      </c>
      <c r="AN27" s="360"/>
      <c r="AO27" s="360"/>
      <c r="AP27" s="360"/>
      <c r="AQ27" s="360"/>
      <c r="AR27" s="361"/>
      <c r="AS27" s="359">
        <v>2938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240000</v>
      </c>
      <c r="BO27" s="387"/>
      <c r="BP27" s="387"/>
      <c r="BQ27" s="387"/>
      <c r="BR27" s="387"/>
      <c r="BS27" s="387"/>
      <c r="BT27" s="387"/>
      <c r="BU27" s="388"/>
      <c r="BV27" s="386">
        <v>240000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2800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1924174</v>
      </c>
      <c r="BO28" s="379"/>
      <c r="BP28" s="379"/>
      <c r="BQ28" s="379"/>
      <c r="BR28" s="379"/>
      <c r="BS28" s="379"/>
      <c r="BT28" s="379"/>
      <c r="BU28" s="380"/>
      <c r="BV28" s="378">
        <v>2074345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2500</v>
      </c>
      <c r="R29" s="360"/>
      <c r="S29" s="360"/>
      <c r="T29" s="360"/>
      <c r="U29" s="360"/>
      <c r="V29" s="361"/>
      <c r="W29" s="426"/>
      <c r="X29" s="427"/>
      <c r="Y29" s="428"/>
      <c r="Z29" s="356" t="s">
        <v>168</v>
      </c>
      <c r="AA29" s="357"/>
      <c r="AB29" s="357"/>
      <c r="AC29" s="357"/>
      <c r="AD29" s="357"/>
      <c r="AE29" s="357"/>
      <c r="AF29" s="357"/>
      <c r="AG29" s="358"/>
      <c r="AH29" s="359">
        <v>171</v>
      </c>
      <c r="AI29" s="360"/>
      <c r="AJ29" s="360"/>
      <c r="AK29" s="360"/>
      <c r="AL29" s="361"/>
      <c r="AM29" s="359">
        <v>519946</v>
      </c>
      <c r="AN29" s="360"/>
      <c r="AO29" s="360"/>
      <c r="AP29" s="360"/>
      <c r="AQ29" s="360"/>
      <c r="AR29" s="361"/>
      <c r="AS29" s="359">
        <v>3041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983372</v>
      </c>
      <c r="BO29" s="384"/>
      <c r="BP29" s="384"/>
      <c r="BQ29" s="384"/>
      <c r="BR29" s="384"/>
      <c r="BS29" s="384"/>
      <c r="BT29" s="384"/>
      <c r="BU29" s="385"/>
      <c r="BV29" s="383">
        <v>1039811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1685863</v>
      </c>
      <c r="BO30" s="387"/>
      <c r="BP30" s="387"/>
      <c r="BQ30" s="387"/>
      <c r="BR30" s="387"/>
      <c r="BS30" s="387"/>
      <c r="BT30" s="387"/>
      <c r="BU30" s="388"/>
      <c r="BV30" s="386">
        <v>1754443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奈良県広域消防組合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大淀町土地開発公社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住宅改修資金等貸付金特別会計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南和広域衛生組合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吉野郡大淀振興センター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t="str">
        <f>IF('各会計、関係団体の財政状況及び健全化判断比率'!B33="","",'各会計、関係団体の財政状況及び健全化判断比率'!B33)</f>
        <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奈良県市町村総合事務組合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奈良県広域水質検査センター組合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南和広域医療組合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6" t="s">
        <v>24</v>
      </c>
      <c r="C41" s="1177"/>
      <c r="D41" s="81"/>
      <c r="E41" s="1178" t="s">
        <v>25</v>
      </c>
      <c r="F41" s="1178"/>
      <c r="G41" s="1178"/>
      <c r="H41" s="1179"/>
      <c r="I41" s="82">
        <v>6641</v>
      </c>
      <c r="J41" s="83">
        <v>6440</v>
      </c>
      <c r="K41" s="83">
        <v>6793</v>
      </c>
      <c r="L41" s="83">
        <v>6759</v>
      </c>
      <c r="M41" s="84">
        <v>6740</v>
      </c>
    </row>
    <row r="42" spans="2:13" ht="27.75" customHeight="1">
      <c r="B42" s="1166"/>
      <c r="C42" s="1167"/>
      <c r="D42" s="85"/>
      <c r="E42" s="1170" t="s">
        <v>26</v>
      </c>
      <c r="F42" s="1170"/>
      <c r="G42" s="1170"/>
      <c r="H42" s="1171"/>
      <c r="I42" s="86">
        <v>292</v>
      </c>
      <c r="J42" s="87">
        <v>259</v>
      </c>
      <c r="K42" s="87">
        <v>227</v>
      </c>
      <c r="L42" s="87">
        <v>194</v>
      </c>
      <c r="M42" s="88">
        <v>162</v>
      </c>
    </row>
    <row r="43" spans="2:13" ht="27.75" customHeight="1">
      <c r="B43" s="1166"/>
      <c r="C43" s="1167"/>
      <c r="D43" s="85"/>
      <c r="E43" s="1170" t="s">
        <v>27</v>
      </c>
      <c r="F43" s="1170"/>
      <c r="G43" s="1170"/>
      <c r="H43" s="1171"/>
      <c r="I43" s="86">
        <v>3884</v>
      </c>
      <c r="J43" s="87">
        <v>3682</v>
      </c>
      <c r="K43" s="87">
        <v>3601</v>
      </c>
      <c r="L43" s="87">
        <v>3699</v>
      </c>
      <c r="M43" s="88">
        <v>3616</v>
      </c>
    </row>
    <row r="44" spans="2:13" ht="27.75" customHeight="1">
      <c r="B44" s="1166"/>
      <c r="C44" s="1167"/>
      <c r="D44" s="85"/>
      <c r="E44" s="1170" t="s">
        <v>28</v>
      </c>
      <c r="F44" s="1170"/>
      <c r="G44" s="1170"/>
      <c r="H44" s="1171"/>
      <c r="I44" s="86">
        <v>455</v>
      </c>
      <c r="J44" s="87">
        <v>402</v>
      </c>
      <c r="K44" s="87">
        <v>363</v>
      </c>
      <c r="L44" s="87">
        <v>321</v>
      </c>
      <c r="M44" s="88">
        <v>535</v>
      </c>
    </row>
    <row r="45" spans="2:13" ht="27.75" customHeight="1">
      <c r="B45" s="1166"/>
      <c r="C45" s="1167"/>
      <c r="D45" s="85"/>
      <c r="E45" s="1170" t="s">
        <v>29</v>
      </c>
      <c r="F45" s="1170"/>
      <c r="G45" s="1170"/>
      <c r="H45" s="1171"/>
      <c r="I45" s="86">
        <v>1516</v>
      </c>
      <c r="J45" s="87">
        <v>1550</v>
      </c>
      <c r="K45" s="87">
        <v>1546</v>
      </c>
      <c r="L45" s="87">
        <v>1439</v>
      </c>
      <c r="M45" s="88">
        <v>1344</v>
      </c>
    </row>
    <row r="46" spans="2:13" ht="27.75" customHeight="1">
      <c r="B46" s="1166"/>
      <c r="C46" s="1167"/>
      <c r="D46" s="85"/>
      <c r="E46" s="1170" t="s">
        <v>30</v>
      </c>
      <c r="F46" s="1170"/>
      <c r="G46" s="1170"/>
      <c r="H46" s="1171"/>
      <c r="I46" s="86" t="s">
        <v>475</v>
      </c>
      <c r="J46" s="87" t="s">
        <v>475</v>
      </c>
      <c r="K46" s="87" t="s">
        <v>475</v>
      </c>
      <c r="L46" s="87" t="s">
        <v>475</v>
      </c>
      <c r="M46" s="88">
        <v>82</v>
      </c>
    </row>
    <row r="47" spans="2:13" ht="27.75" customHeight="1">
      <c r="B47" s="1166"/>
      <c r="C47" s="1167"/>
      <c r="D47" s="85"/>
      <c r="E47" s="1170" t="s">
        <v>31</v>
      </c>
      <c r="F47" s="1170"/>
      <c r="G47" s="1170"/>
      <c r="H47" s="1171"/>
      <c r="I47" s="86" t="s">
        <v>475</v>
      </c>
      <c r="J47" s="87" t="s">
        <v>475</v>
      </c>
      <c r="K47" s="87" t="s">
        <v>475</v>
      </c>
      <c r="L47" s="87" t="s">
        <v>475</v>
      </c>
      <c r="M47" s="88" t="s">
        <v>475</v>
      </c>
    </row>
    <row r="48" spans="2:13" ht="27.75" customHeight="1">
      <c r="B48" s="1168"/>
      <c r="C48" s="1169"/>
      <c r="D48" s="85"/>
      <c r="E48" s="1170" t="s">
        <v>32</v>
      </c>
      <c r="F48" s="1170"/>
      <c r="G48" s="1170"/>
      <c r="H48" s="1171"/>
      <c r="I48" s="86" t="s">
        <v>475</v>
      </c>
      <c r="J48" s="87" t="s">
        <v>475</v>
      </c>
      <c r="K48" s="87" t="s">
        <v>475</v>
      </c>
      <c r="L48" s="87" t="s">
        <v>475</v>
      </c>
      <c r="M48" s="88" t="s">
        <v>475</v>
      </c>
    </row>
    <row r="49" spans="2:13" ht="27.75" customHeight="1">
      <c r="B49" s="1164" t="s">
        <v>33</v>
      </c>
      <c r="C49" s="1165"/>
      <c r="D49" s="89"/>
      <c r="E49" s="1170" t="s">
        <v>34</v>
      </c>
      <c r="F49" s="1170"/>
      <c r="G49" s="1170"/>
      <c r="H49" s="1171"/>
      <c r="I49" s="86">
        <v>4543</v>
      </c>
      <c r="J49" s="87">
        <v>4687</v>
      </c>
      <c r="K49" s="87">
        <v>5012</v>
      </c>
      <c r="L49" s="87">
        <v>5109</v>
      </c>
      <c r="M49" s="88">
        <v>4833</v>
      </c>
    </row>
    <row r="50" spans="2:13" ht="27.75" customHeight="1">
      <c r="B50" s="1166"/>
      <c r="C50" s="1167"/>
      <c r="D50" s="85"/>
      <c r="E50" s="1170" t="s">
        <v>35</v>
      </c>
      <c r="F50" s="1170"/>
      <c r="G50" s="1170"/>
      <c r="H50" s="1171"/>
      <c r="I50" s="86">
        <v>297</v>
      </c>
      <c r="J50" s="87">
        <v>211</v>
      </c>
      <c r="K50" s="87">
        <v>153</v>
      </c>
      <c r="L50" s="87">
        <v>112</v>
      </c>
      <c r="M50" s="88">
        <v>993</v>
      </c>
    </row>
    <row r="51" spans="2:13" ht="27.75" customHeight="1">
      <c r="B51" s="1168"/>
      <c r="C51" s="1169"/>
      <c r="D51" s="85"/>
      <c r="E51" s="1170" t="s">
        <v>36</v>
      </c>
      <c r="F51" s="1170"/>
      <c r="G51" s="1170"/>
      <c r="H51" s="1171"/>
      <c r="I51" s="86">
        <v>8356</v>
      </c>
      <c r="J51" s="87">
        <v>8189</v>
      </c>
      <c r="K51" s="87">
        <v>8445</v>
      </c>
      <c r="L51" s="87">
        <v>8318</v>
      </c>
      <c r="M51" s="88">
        <v>8281</v>
      </c>
    </row>
    <row r="52" spans="2:13" ht="27.75" customHeight="1" thickBot="1">
      <c r="B52" s="1172" t="s">
        <v>21</v>
      </c>
      <c r="C52" s="1173"/>
      <c r="D52" s="90"/>
      <c r="E52" s="1174" t="s">
        <v>37</v>
      </c>
      <c r="F52" s="1174"/>
      <c r="G52" s="1174"/>
      <c r="H52" s="1175"/>
      <c r="I52" s="91">
        <v>-409</v>
      </c>
      <c r="J52" s="92">
        <v>-753</v>
      </c>
      <c r="K52" s="92">
        <v>-1080</v>
      </c>
      <c r="L52" s="92">
        <v>-1127</v>
      </c>
      <c r="M52" s="93">
        <v>-1629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40916</v>
      </c>
      <c r="E3" s="116"/>
      <c r="F3" s="117">
        <v>49426</v>
      </c>
      <c r="G3" s="118"/>
      <c r="H3" s="119"/>
    </row>
    <row r="4" spans="1:8">
      <c r="A4" s="120"/>
      <c r="B4" s="121"/>
      <c r="C4" s="122"/>
      <c r="D4" s="123">
        <v>24557</v>
      </c>
      <c r="E4" s="124"/>
      <c r="F4" s="125">
        <v>26568</v>
      </c>
      <c r="G4" s="126"/>
      <c r="H4" s="127"/>
    </row>
    <row r="5" spans="1:8">
      <c r="A5" s="108" t="s">
        <v>508</v>
      </c>
      <c r="B5" s="113"/>
      <c r="C5" s="114"/>
      <c r="D5" s="115">
        <v>32905</v>
      </c>
      <c r="E5" s="116"/>
      <c r="F5" s="117">
        <v>61557</v>
      </c>
      <c r="G5" s="118"/>
      <c r="H5" s="119"/>
    </row>
    <row r="6" spans="1:8">
      <c r="A6" s="120"/>
      <c r="B6" s="121"/>
      <c r="C6" s="122"/>
      <c r="D6" s="123">
        <v>21641</v>
      </c>
      <c r="E6" s="124"/>
      <c r="F6" s="125">
        <v>32497</v>
      </c>
      <c r="G6" s="126"/>
      <c r="H6" s="127"/>
    </row>
    <row r="7" spans="1:8">
      <c r="A7" s="108" t="s">
        <v>509</v>
      </c>
      <c r="B7" s="113"/>
      <c r="C7" s="114"/>
      <c r="D7" s="115">
        <v>50688</v>
      </c>
      <c r="E7" s="116"/>
      <c r="F7" s="117">
        <v>69806</v>
      </c>
      <c r="G7" s="118"/>
      <c r="H7" s="119"/>
    </row>
    <row r="8" spans="1:8">
      <c r="A8" s="120"/>
      <c r="B8" s="121"/>
      <c r="C8" s="122"/>
      <c r="D8" s="123">
        <v>37249</v>
      </c>
      <c r="E8" s="124"/>
      <c r="F8" s="125">
        <v>32823</v>
      </c>
      <c r="G8" s="126"/>
      <c r="H8" s="127"/>
    </row>
    <row r="9" spans="1:8">
      <c r="A9" s="108" t="s">
        <v>510</v>
      </c>
      <c r="B9" s="113"/>
      <c r="C9" s="114"/>
      <c r="D9" s="115">
        <v>29799</v>
      </c>
      <c r="E9" s="116"/>
      <c r="F9" s="117">
        <v>74444</v>
      </c>
      <c r="G9" s="118"/>
      <c r="H9" s="119"/>
    </row>
    <row r="10" spans="1:8">
      <c r="A10" s="120"/>
      <c r="B10" s="121"/>
      <c r="C10" s="122"/>
      <c r="D10" s="123">
        <v>13216</v>
      </c>
      <c r="E10" s="124"/>
      <c r="F10" s="125">
        <v>34175</v>
      </c>
      <c r="G10" s="126"/>
      <c r="H10" s="127"/>
    </row>
    <row r="11" spans="1:8">
      <c r="A11" s="108" t="s">
        <v>511</v>
      </c>
      <c r="B11" s="113"/>
      <c r="C11" s="114"/>
      <c r="D11" s="115">
        <v>15233</v>
      </c>
      <c r="E11" s="116"/>
      <c r="F11" s="117">
        <v>85205</v>
      </c>
      <c r="G11" s="118"/>
      <c r="H11" s="119"/>
    </row>
    <row r="12" spans="1:8">
      <c r="A12" s="120"/>
      <c r="B12" s="121"/>
      <c r="C12" s="128"/>
      <c r="D12" s="123">
        <v>11850</v>
      </c>
      <c r="E12" s="124"/>
      <c r="F12" s="125">
        <v>38847</v>
      </c>
      <c r="G12" s="126"/>
      <c r="H12" s="127"/>
    </row>
    <row r="13" spans="1:8">
      <c r="A13" s="108"/>
      <c r="B13" s="113"/>
      <c r="C13" s="129"/>
      <c r="D13" s="130">
        <v>33908</v>
      </c>
      <c r="E13" s="131"/>
      <c r="F13" s="132">
        <v>68088</v>
      </c>
      <c r="G13" s="133"/>
      <c r="H13" s="119"/>
    </row>
    <row r="14" spans="1:8">
      <c r="A14" s="120"/>
      <c r="B14" s="121"/>
      <c r="C14" s="122"/>
      <c r="D14" s="123">
        <v>21703</v>
      </c>
      <c r="E14" s="124"/>
      <c r="F14" s="125">
        <v>32982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4.4400000000000004</v>
      </c>
      <c r="C19" s="134">
        <f>ROUND(VALUE(SUBSTITUTE(実質収支比率等に係る経年分析!G$48,"▲","-")),2)</f>
        <v>4.0599999999999996</v>
      </c>
      <c r="D19" s="134">
        <f>ROUND(VALUE(SUBSTITUTE(実質収支比率等に係る経年分析!H$48,"▲","-")),2)</f>
        <v>0.87</v>
      </c>
      <c r="E19" s="134">
        <f>ROUND(VALUE(SUBSTITUTE(実質収支比率等に係る経年分析!I$48,"▲","-")),2)</f>
        <v>1.1299999999999999</v>
      </c>
      <c r="F19" s="134">
        <f>ROUND(VALUE(SUBSTITUTE(実質収支比率等に係る経年分析!J$48,"▲","-")),2)</f>
        <v>1.07</v>
      </c>
    </row>
    <row r="20" spans="1:11">
      <c r="A20" s="134" t="s">
        <v>42</v>
      </c>
      <c r="B20" s="134">
        <f>ROUND(VALUE(SUBSTITUTE(実質収支比率等に係る経年分析!F$47,"▲","-")),2)</f>
        <v>31.05</v>
      </c>
      <c r="C20" s="134">
        <f>ROUND(VALUE(SUBSTITUTE(実質収支比率等に係る経年分析!G$47,"▲","-")),2)</f>
        <v>35.22</v>
      </c>
      <c r="D20" s="134">
        <f>ROUND(VALUE(SUBSTITUTE(実質収支比率等に係る経年分析!H$47,"▲","-")),2)</f>
        <v>43.14</v>
      </c>
      <c r="E20" s="134">
        <f>ROUND(VALUE(SUBSTITUTE(実質収支比率等に係る経年分析!I$47,"▲","-")),2)</f>
        <v>44.3</v>
      </c>
      <c r="F20" s="134">
        <f>ROUND(VALUE(SUBSTITUTE(実質収支比率等に係る経年分析!J$47,"▲","-")),2)</f>
        <v>40.98</v>
      </c>
    </row>
    <row r="21" spans="1:11">
      <c r="A21" s="134" t="s">
        <v>43</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-3.95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公園墓地維持管理特別会計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26.12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842</v>
      </c>
      <c r="E42" s="136"/>
      <c r="F42" s="136"/>
      <c r="G42" s="136">
        <f>'実質公債費比率（分子）の構造'!L$52</f>
        <v>821</v>
      </c>
      <c r="H42" s="136"/>
      <c r="I42" s="136"/>
      <c r="J42" s="136">
        <f>'実質公債費比率（分子）の構造'!M$52</f>
        <v>790</v>
      </c>
      <c r="K42" s="136"/>
      <c r="L42" s="136"/>
      <c r="M42" s="136">
        <f>'実質公債費比率（分子）の構造'!N$52</f>
        <v>746</v>
      </c>
      <c r="N42" s="136"/>
      <c r="O42" s="136"/>
      <c r="P42" s="136">
        <f>'実質公債費比率（分子）の構造'!O$52</f>
        <v>769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21</v>
      </c>
      <c r="C45" s="136"/>
      <c r="D45" s="136"/>
      <c r="E45" s="136">
        <f>'実質公債費比率（分子）の構造'!L$49</f>
        <v>61</v>
      </c>
      <c r="F45" s="136"/>
      <c r="G45" s="136"/>
      <c r="H45" s="136">
        <f>'実質公債費比率（分子）の構造'!M$49</f>
        <v>42</v>
      </c>
      <c r="I45" s="136"/>
      <c r="J45" s="136"/>
      <c r="K45" s="136">
        <f>'実質公債費比率（分子）の構造'!N$49</f>
        <v>62</v>
      </c>
      <c r="L45" s="136"/>
      <c r="M45" s="136"/>
      <c r="N45" s="136">
        <f>'実質公債費比率（分子）の構造'!O$49</f>
        <v>56</v>
      </c>
      <c r="O45" s="136"/>
      <c r="P45" s="136"/>
    </row>
    <row r="46" spans="1:16">
      <c r="A46" s="136" t="s">
        <v>54</v>
      </c>
      <c r="B46" s="136">
        <f>'実質公債費比率（分子）の構造'!K$48</f>
        <v>278</v>
      </c>
      <c r="C46" s="136"/>
      <c r="D46" s="136"/>
      <c r="E46" s="136">
        <f>'実質公債費比率（分子）の構造'!L$48</f>
        <v>271</v>
      </c>
      <c r="F46" s="136"/>
      <c r="G46" s="136"/>
      <c r="H46" s="136">
        <f>'実質公債費比率（分子）の構造'!M$48</f>
        <v>265</v>
      </c>
      <c r="I46" s="136"/>
      <c r="J46" s="136"/>
      <c r="K46" s="136">
        <f>'実質公債費比率（分子）の構造'!N$48</f>
        <v>270</v>
      </c>
      <c r="L46" s="136"/>
      <c r="M46" s="136"/>
      <c r="N46" s="136">
        <f>'実質公債費比率（分子）の構造'!O$48</f>
        <v>291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856</v>
      </c>
      <c r="C49" s="136"/>
      <c r="D49" s="136"/>
      <c r="E49" s="136">
        <f>'実質公債費比率（分子）の構造'!L$45</f>
        <v>857</v>
      </c>
      <c r="F49" s="136"/>
      <c r="G49" s="136"/>
      <c r="H49" s="136">
        <f>'実質公債費比率（分子）の構造'!M$45</f>
        <v>713</v>
      </c>
      <c r="I49" s="136"/>
      <c r="J49" s="136"/>
      <c r="K49" s="136">
        <f>'実質公債費比率（分子）の構造'!N$45</f>
        <v>651</v>
      </c>
      <c r="L49" s="136"/>
      <c r="M49" s="136"/>
      <c r="N49" s="136">
        <f>'実質公債費比率（分子）の構造'!O$45</f>
        <v>629</v>
      </c>
      <c r="O49" s="136"/>
      <c r="P49" s="136"/>
    </row>
    <row r="50" spans="1:16">
      <c r="A50" s="136" t="s">
        <v>58</v>
      </c>
      <c r="B50" s="136" t="e">
        <f>NA()</f>
        <v>#N/A</v>
      </c>
      <c r="C50" s="136">
        <f>IF(ISNUMBER('実質公債費比率（分子）の構造'!K$53),'実質公債費比率（分子）の構造'!K$53,NA())</f>
        <v>313</v>
      </c>
      <c r="D50" s="136" t="e">
        <f>NA()</f>
        <v>#N/A</v>
      </c>
      <c r="E50" s="136" t="e">
        <f>NA()</f>
        <v>#N/A</v>
      </c>
      <c r="F50" s="136">
        <f>IF(ISNUMBER('実質公債費比率（分子）の構造'!L$53),'実質公債費比率（分子）の構造'!L$53,NA())</f>
        <v>368</v>
      </c>
      <c r="G50" s="136" t="e">
        <f>NA()</f>
        <v>#N/A</v>
      </c>
      <c r="H50" s="136" t="e">
        <f>NA()</f>
        <v>#N/A</v>
      </c>
      <c r="I50" s="136">
        <f>IF(ISNUMBER('実質公債費比率（分子）の構造'!M$53),'実質公債費比率（分子）の構造'!M$53,NA())</f>
        <v>230</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207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8356</v>
      </c>
      <c r="E56" s="135"/>
      <c r="F56" s="135"/>
      <c r="G56" s="135">
        <f>'将来負担比率（分子）の構造'!J$51</f>
        <v>8189</v>
      </c>
      <c r="H56" s="135"/>
      <c r="I56" s="135"/>
      <c r="J56" s="135">
        <f>'将来負担比率（分子）の構造'!K$51</f>
        <v>8445</v>
      </c>
      <c r="K56" s="135"/>
      <c r="L56" s="135"/>
      <c r="M56" s="135">
        <f>'将来負担比率（分子）の構造'!L$51</f>
        <v>8318</v>
      </c>
      <c r="N56" s="135"/>
      <c r="O56" s="135"/>
      <c r="P56" s="135">
        <f>'将来負担比率（分子）の構造'!M$51</f>
        <v>8281</v>
      </c>
    </row>
    <row r="57" spans="1:16">
      <c r="A57" s="135" t="s">
        <v>35</v>
      </c>
      <c r="B57" s="135"/>
      <c r="C57" s="135"/>
      <c r="D57" s="135">
        <f>'将来負担比率（分子）の構造'!I$50</f>
        <v>297</v>
      </c>
      <c r="E57" s="135"/>
      <c r="F57" s="135"/>
      <c r="G57" s="135">
        <f>'将来負担比率（分子）の構造'!J$50</f>
        <v>211</v>
      </c>
      <c r="H57" s="135"/>
      <c r="I57" s="135"/>
      <c r="J57" s="135">
        <f>'将来負担比率（分子）の構造'!K$50</f>
        <v>153</v>
      </c>
      <c r="K57" s="135"/>
      <c r="L57" s="135"/>
      <c r="M57" s="135">
        <f>'将来負担比率（分子）の構造'!L$50</f>
        <v>112</v>
      </c>
      <c r="N57" s="135"/>
      <c r="O57" s="135"/>
      <c r="P57" s="135">
        <f>'将来負担比率（分子）の構造'!M$50</f>
        <v>993</v>
      </c>
    </row>
    <row r="58" spans="1:16">
      <c r="A58" s="135" t="s">
        <v>34</v>
      </c>
      <c r="B58" s="135"/>
      <c r="C58" s="135"/>
      <c r="D58" s="135">
        <f>'将来負担比率（分子）の構造'!I$49</f>
        <v>4543</v>
      </c>
      <c r="E58" s="135"/>
      <c r="F58" s="135"/>
      <c r="G58" s="135">
        <f>'将来負担比率（分子）の構造'!J$49</f>
        <v>4687</v>
      </c>
      <c r="H58" s="135"/>
      <c r="I58" s="135"/>
      <c r="J58" s="135">
        <f>'将来負担比率（分子）の構造'!K$49</f>
        <v>5012</v>
      </c>
      <c r="K58" s="135"/>
      <c r="L58" s="135"/>
      <c r="M58" s="135">
        <f>'将来負担比率（分子）の構造'!L$49</f>
        <v>5109</v>
      </c>
      <c r="N58" s="135"/>
      <c r="O58" s="135"/>
      <c r="P58" s="135">
        <f>'将来負担比率（分子）の構造'!M$49</f>
        <v>4833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82</v>
      </c>
      <c r="O61" s="135"/>
      <c r="P61" s="135"/>
    </row>
    <row r="62" spans="1:16">
      <c r="A62" s="135" t="s">
        <v>29</v>
      </c>
      <c r="B62" s="135">
        <f>'将来負担比率（分子）の構造'!I$45</f>
        <v>1516</v>
      </c>
      <c r="C62" s="135"/>
      <c r="D62" s="135"/>
      <c r="E62" s="135">
        <f>'将来負担比率（分子）の構造'!J$45</f>
        <v>1550</v>
      </c>
      <c r="F62" s="135"/>
      <c r="G62" s="135"/>
      <c r="H62" s="135">
        <f>'将来負担比率（分子）の構造'!K$45</f>
        <v>1546</v>
      </c>
      <c r="I62" s="135"/>
      <c r="J62" s="135"/>
      <c r="K62" s="135">
        <f>'将来負担比率（分子）の構造'!L$45</f>
        <v>1439</v>
      </c>
      <c r="L62" s="135"/>
      <c r="M62" s="135"/>
      <c r="N62" s="135">
        <f>'将来負担比率（分子）の構造'!M$45</f>
        <v>1344</v>
      </c>
      <c r="O62" s="135"/>
      <c r="P62" s="135"/>
    </row>
    <row r="63" spans="1:16">
      <c r="A63" s="135" t="s">
        <v>28</v>
      </c>
      <c r="B63" s="135">
        <f>'将来負担比率（分子）の構造'!I$44</f>
        <v>455</v>
      </c>
      <c r="C63" s="135"/>
      <c r="D63" s="135"/>
      <c r="E63" s="135">
        <f>'将来負担比率（分子）の構造'!J$44</f>
        <v>402</v>
      </c>
      <c r="F63" s="135"/>
      <c r="G63" s="135"/>
      <c r="H63" s="135">
        <f>'将来負担比率（分子）の構造'!K$44</f>
        <v>363</v>
      </c>
      <c r="I63" s="135"/>
      <c r="J63" s="135"/>
      <c r="K63" s="135">
        <f>'将来負担比率（分子）の構造'!L$44</f>
        <v>321</v>
      </c>
      <c r="L63" s="135"/>
      <c r="M63" s="135"/>
      <c r="N63" s="135">
        <f>'将来負担比率（分子）の構造'!M$44</f>
        <v>535</v>
      </c>
      <c r="O63" s="135"/>
      <c r="P63" s="135"/>
    </row>
    <row r="64" spans="1:16">
      <c r="A64" s="135" t="s">
        <v>27</v>
      </c>
      <c r="B64" s="135">
        <f>'将来負担比率（分子）の構造'!I$43</f>
        <v>3884</v>
      </c>
      <c r="C64" s="135"/>
      <c r="D64" s="135"/>
      <c r="E64" s="135">
        <f>'将来負担比率（分子）の構造'!J$43</f>
        <v>3682</v>
      </c>
      <c r="F64" s="135"/>
      <c r="G64" s="135"/>
      <c r="H64" s="135">
        <f>'将来負担比率（分子）の構造'!K$43</f>
        <v>3601</v>
      </c>
      <c r="I64" s="135"/>
      <c r="J64" s="135"/>
      <c r="K64" s="135">
        <f>'将来負担比率（分子）の構造'!L$43</f>
        <v>3699</v>
      </c>
      <c r="L64" s="135"/>
      <c r="M64" s="135"/>
      <c r="N64" s="135">
        <f>'将来負担比率（分子）の構造'!M$43</f>
        <v>3616</v>
      </c>
      <c r="O64" s="135"/>
      <c r="P64" s="135"/>
    </row>
    <row r="65" spans="1:16">
      <c r="A65" s="135" t="s">
        <v>26</v>
      </c>
      <c r="B65" s="135">
        <f>'将来負担比率（分子）の構造'!I$42</f>
        <v>292</v>
      </c>
      <c r="C65" s="135"/>
      <c r="D65" s="135"/>
      <c r="E65" s="135">
        <f>'将来負担比率（分子）の構造'!J$42</f>
        <v>259</v>
      </c>
      <c r="F65" s="135"/>
      <c r="G65" s="135"/>
      <c r="H65" s="135">
        <f>'将来負担比率（分子）の構造'!K$42</f>
        <v>227</v>
      </c>
      <c r="I65" s="135"/>
      <c r="J65" s="135"/>
      <c r="K65" s="135">
        <f>'将来負担比率（分子）の構造'!L$42</f>
        <v>194</v>
      </c>
      <c r="L65" s="135"/>
      <c r="M65" s="135"/>
      <c r="N65" s="135">
        <f>'将来負担比率（分子）の構造'!M$42</f>
        <v>162</v>
      </c>
      <c r="O65" s="135"/>
      <c r="P65" s="135"/>
    </row>
    <row r="66" spans="1:16">
      <c r="A66" s="135" t="s">
        <v>25</v>
      </c>
      <c r="B66" s="135">
        <f>'将来負担比率（分子）の構造'!I$41</f>
        <v>6641</v>
      </c>
      <c r="C66" s="135"/>
      <c r="D66" s="135"/>
      <c r="E66" s="135">
        <f>'将来負担比率（分子）の構造'!J$41</f>
        <v>6440</v>
      </c>
      <c r="F66" s="135"/>
      <c r="G66" s="135"/>
      <c r="H66" s="135">
        <f>'将来負担比率（分子）の構造'!K$41</f>
        <v>6793</v>
      </c>
      <c r="I66" s="135"/>
      <c r="J66" s="135"/>
      <c r="K66" s="135">
        <f>'将来負担比率（分子）の構造'!L$41</f>
        <v>6759</v>
      </c>
      <c r="L66" s="135"/>
      <c r="M66" s="135"/>
      <c r="N66" s="135">
        <f>'将来負担比率（分子）の構造'!M$41</f>
        <v>6740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1872969</v>
      </c>
      <c r="S5" s="639"/>
      <c r="T5" s="639"/>
      <c r="U5" s="639"/>
      <c r="V5" s="639"/>
      <c r="W5" s="639"/>
      <c r="X5" s="639"/>
      <c r="Y5" s="686"/>
      <c r="Z5" s="699">
        <v>25.3</v>
      </c>
      <c r="AA5" s="699"/>
      <c r="AB5" s="699"/>
      <c r="AC5" s="699"/>
      <c r="AD5" s="700">
        <v>1872969</v>
      </c>
      <c r="AE5" s="700"/>
      <c r="AF5" s="700"/>
      <c r="AG5" s="700"/>
      <c r="AH5" s="700"/>
      <c r="AI5" s="700"/>
      <c r="AJ5" s="700"/>
      <c r="AK5" s="700"/>
      <c r="AL5" s="687">
        <v>41.9</v>
      </c>
      <c r="AM5" s="656"/>
      <c r="AN5" s="656"/>
      <c r="AO5" s="688"/>
      <c r="AP5" s="675" t="s">
        <v>206</v>
      </c>
      <c r="AQ5" s="676"/>
      <c r="AR5" s="676"/>
      <c r="AS5" s="676"/>
      <c r="AT5" s="676"/>
      <c r="AU5" s="676"/>
      <c r="AV5" s="676"/>
      <c r="AW5" s="676"/>
      <c r="AX5" s="676"/>
      <c r="AY5" s="676"/>
      <c r="AZ5" s="676"/>
      <c r="BA5" s="676"/>
      <c r="BB5" s="676"/>
      <c r="BC5" s="676"/>
      <c r="BD5" s="676"/>
      <c r="BE5" s="676"/>
      <c r="BF5" s="677"/>
      <c r="BG5" s="588">
        <v>1872969</v>
      </c>
      <c r="BH5" s="589"/>
      <c r="BI5" s="589"/>
      <c r="BJ5" s="589"/>
      <c r="BK5" s="589"/>
      <c r="BL5" s="589"/>
      <c r="BM5" s="589"/>
      <c r="BN5" s="590"/>
      <c r="BO5" s="641">
        <v>100</v>
      </c>
      <c r="BP5" s="641"/>
      <c r="BQ5" s="641"/>
      <c r="BR5" s="641"/>
      <c r="BS5" s="642">
        <v>5900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63807</v>
      </c>
      <c r="S6" s="589"/>
      <c r="T6" s="589"/>
      <c r="U6" s="589"/>
      <c r="V6" s="589"/>
      <c r="W6" s="589"/>
      <c r="X6" s="589"/>
      <c r="Y6" s="590"/>
      <c r="Z6" s="641">
        <v>0.9</v>
      </c>
      <c r="AA6" s="641"/>
      <c r="AB6" s="641"/>
      <c r="AC6" s="641"/>
      <c r="AD6" s="642">
        <v>63807</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1872969</v>
      </c>
      <c r="BH6" s="589"/>
      <c r="BI6" s="589"/>
      <c r="BJ6" s="589"/>
      <c r="BK6" s="589"/>
      <c r="BL6" s="589"/>
      <c r="BM6" s="589"/>
      <c r="BN6" s="590"/>
      <c r="BO6" s="641">
        <v>100</v>
      </c>
      <c r="BP6" s="641"/>
      <c r="BQ6" s="641"/>
      <c r="BR6" s="641"/>
      <c r="BS6" s="642">
        <v>5900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93159</v>
      </c>
      <c r="CS6" s="589"/>
      <c r="CT6" s="589"/>
      <c r="CU6" s="589"/>
      <c r="CV6" s="589"/>
      <c r="CW6" s="589"/>
      <c r="CX6" s="589"/>
      <c r="CY6" s="590"/>
      <c r="CZ6" s="641">
        <v>1.3</v>
      </c>
      <c r="DA6" s="641"/>
      <c r="DB6" s="641"/>
      <c r="DC6" s="641"/>
      <c r="DD6" s="594" t="s">
        <v>213</v>
      </c>
      <c r="DE6" s="589"/>
      <c r="DF6" s="589"/>
      <c r="DG6" s="589"/>
      <c r="DH6" s="589"/>
      <c r="DI6" s="589"/>
      <c r="DJ6" s="589"/>
      <c r="DK6" s="589"/>
      <c r="DL6" s="589"/>
      <c r="DM6" s="589"/>
      <c r="DN6" s="589"/>
      <c r="DO6" s="589"/>
      <c r="DP6" s="590"/>
      <c r="DQ6" s="594">
        <v>93159</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5718</v>
      </c>
      <c r="S7" s="589"/>
      <c r="T7" s="589"/>
      <c r="U7" s="589"/>
      <c r="V7" s="589"/>
      <c r="W7" s="589"/>
      <c r="X7" s="589"/>
      <c r="Y7" s="590"/>
      <c r="Z7" s="641">
        <v>0.1</v>
      </c>
      <c r="AA7" s="641"/>
      <c r="AB7" s="641"/>
      <c r="AC7" s="641"/>
      <c r="AD7" s="642">
        <v>5718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806343</v>
      </c>
      <c r="BH7" s="589"/>
      <c r="BI7" s="589"/>
      <c r="BJ7" s="589"/>
      <c r="BK7" s="589"/>
      <c r="BL7" s="589"/>
      <c r="BM7" s="589"/>
      <c r="BN7" s="590"/>
      <c r="BO7" s="641">
        <v>43.1</v>
      </c>
      <c r="BP7" s="641"/>
      <c r="BQ7" s="641"/>
      <c r="BR7" s="641"/>
      <c r="BS7" s="642">
        <v>5900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977812</v>
      </c>
      <c r="CS7" s="589"/>
      <c r="CT7" s="589"/>
      <c r="CU7" s="589"/>
      <c r="CV7" s="589"/>
      <c r="CW7" s="589"/>
      <c r="CX7" s="589"/>
      <c r="CY7" s="590"/>
      <c r="CZ7" s="641">
        <v>13.4</v>
      </c>
      <c r="DA7" s="641"/>
      <c r="DB7" s="641"/>
      <c r="DC7" s="641"/>
      <c r="DD7" s="594">
        <v>47135</v>
      </c>
      <c r="DE7" s="589"/>
      <c r="DF7" s="589"/>
      <c r="DG7" s="589"/>
      <c r="DH7" s="589"/>
      <c r="DI7" s="589"/>
      <c r="DJ7" s="589"/>
      <c r="DK7" s="589"/>
      <c r="DL7" s="589"/>
      <c r="DM7" s="589"/>
      <c r="DN7" s="589"/>
      <c r="DO7" s="589"/>
      <c r="DP7" s="590"/>
      <c r="DQ7" s="594">
        <v>786509</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25327</v>
      </c>
      <c r="S8" s="589"/>
      <c r="T8" s="589"/>
      <c r="U8" s="589"/>
      <c r="V8" s="589"/>
      <c r="W8" s="589"/>
      <c r="X8" s="589"/>
      <c r="Y8" s="590"/>
      <c r="Z8" s="641">
        <v>0.3</v>
      </c>
      <c r="AA8" s="641"/>
      <c r="AB8" s="641"/>
      <c r="AC8" s="641"/>
      <c r="AD8" s="642">
        <v>25327</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27874</v>
      </c>
      <c r="BH8" s="589"/>
      <c r="BI8" s="589"/>
      <c r="BJ8" s="589"/>
      <c r="BK8" s="589"/>
      <c r="BL8" s="589"/>
      <c r="BM8" s="589"/>
      <c r="BN8" s="590"/>
      <c r="BO8" s="641">
        <v>1.5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2465795</v>
      </c>
      <c r="CS8" s="589"/>
      <c r="CT8" s="589"/>
      <c r="CU8" s="589"/>
      <c r="CV8" s="589"/>
      <c r="CW8" s="589"/>
      <c r="CX8" s="589"/>
      <c r="CY8" s="590"/>
      <c r="CZ8" s="641">
        <v>33.700000000000003</v>
      </c>
      <c r="DA8" s="641"/>
      <c r="DB8" s="641"/>
      <c r="DC8" s="641"/>
      <c r="DD8" s="594">
        <v>41220</v>
      </c>
      <c r="DE8" s="589"/>
      <c r="DF8" s="589"/>
      <c r="DG8" s="589"/>
      <c r="DH8" s="589"/>
      <c r="DI8" s="589"/>
      <c r="DJ8" s="589"/>
      <c r="DK8" s="589"/>
      <c r="DL8" s="589"/>
      <c r="DM8" s="589"/>
      <c r="DN8" s="589"/>
      <c r="DO8" s="589"/>
      <c r="DP8" s="590"/>
      <c r="DQ8" s="594">
        <v>1367548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13755</v>
      </c>
      <c r="S9" s="589"/>
      <c r="T9" s="589"/>
      <c r="U9" s="589"/>
      <c r="V9" s="589"/>
      <c r="W9" s="589"/>
      <c r="X9" s="589"/>
      <c r="Y9" s="590"/>
      <c r="Z9" s="641">
        <v>0.2</v>
      </c>
      <c r="AA9" s="641"/>
      <c r="AB9" s="641"/>
      <c r="AC9" s="641"/>
      <c r="AD9" s="642">
        <v>13755</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685855</v>
      </c>
      <c r="BH9" s="589"/>
      <c r="BI9" s="589"/>
      <c r="BJ9" s="589"/>
      <c r="BK9" s="589"/>
      <c r="BL9" s="589"/>
      <c r="BM9" s="589"/>
      <c r="BN9" s="590"/>
      <c r="BO9" s="641">
        <v>36.6</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1550232</v>
      </c>
      <c r="CS9" s="589"/>
      <c r="CT9" s="589"/>
      <c r="CU9" s="589"/>
      <c r="CV9" s="589"/>
      <c r="CW9" s="589"/>
      <c r="CX9" s="589"/>
      <c r="CY9" s="590"/>
      <c r="CZ9" s="641">
        <v>21.2</v>
      </c>
      <c r="DA9" s="641"/>
      <c r="DB9" s="641"/>
      <c r="DC9" s="641"/>
      <c r="DD9" s="594">
        <v>66438</v>
      </c>
      <c r="DE9" s="589"/>
      <c r="DF9" s="589"/>
      <c r="DG9" s="589"/>
      <c r="DH9" s="589"/>
      <c r="DI9" s="589"/>
      <c r="DJ9" s="589"/>
      <c r="DK9" s="589"/>
      <c r="DL9" s="589"/>
      <c r="DM9" s="589"/>
      <c r="DN9" s="589"/>
      <c r="DO9" s="589"/>
      <c r="DP9" s="590"/>
      <c r="DQ9" s="594">
        <v>1270815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183009</v>
      </c>
      <c r="S10" s="589"/>
      <c r="T10" s="589"/>
      <c r="U10" s="589"/>
      <c r="V10" s="589"/>
      <c r="W10" s="589"/>
      <c r="X10" s="589"/>
      <c r="Y10" s="590"/>
      <c r="Z10" s="641">
        <v>2.5</v>
      </c>
      <c r="AA10" s="641"/>
      <c r="AB10" s="641"/>
      <c r="AC10" s="641"/>
      <c r="AD10" s="642">
        <v>183009</v>
      </c>
      <c r="AE10" s="642"/>
      <c r="AF10" s="642"/>
      <c r="AG10" s="642"/>
      <c r="AH10" s="642"/>
      <c r="AI10" s="642"/>
      <c r="AJ10" s="642"/>
      <c r="AK10" s="642"/>
      <c r="AL10" s="611">
        <v>4.0999999999999996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46697</v>
      </c>
      <c r="BH10" s="589"/>
      <c r="BI10" s="589"/>
      <c r="BJ10" s="589"/>
      <c r="BK10" s="589"/>
      <c r="BL10" s="589"/>
      <c r="BM10" s="589"/>
      <c r="BN10" s="590"/>
      <c r="BO10" s="641">
        <v>2.5</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9622</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54137</v>
      </c>
      <c r="S11" s="589"/>
      <c r="T11" s="589"/>
      <c r="U11" s="589"/>
      <c r="V11" s="589"/>
      <c r="W11" s="589"/>
      <c r="X11" s="589"/>
      <c r="Y11" s="590"/>
      <c r="Z11" s="641">
        <v>0.7</v>
      </c>
      <c r="AA11" s="641"/>
      <c r="AB11" s="641"/>
      <c r="AC11" s="641"/>
      <c r="AD11" s="642">
        <v>54137</v>
      </c>
      <c r="AE11" s="642"/>
      <c r="AF11" s="642"/>
      <c r="AG11" s="642"/>
      <c r="AH11" s="642"/>
      <c r="AI11" s="642"/>
      <c r="AJ11" s="642"/>
      <c r="AK11" s="642"/>
      <c r="AL11" s="611">
        <v>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45917</v>
      </c>
      <c r="BH11" s="589"/>
      <c r="BI11" s="589"/>
      <c r="BJ11" s="589"/>
      <c r="BK11" s="589"/>
      <c r="BL11" s="589"/>
      <c r="BM11" s="589"/>
      <c r="BN11" s="590"/>
      <c r="BO11" s="641">
        <v>2.5</v>
      </c>
      <c r="BP11" s="641"/>
      <c r="BQ11" s="641"/>
      <c r="BR11" s="641"/>
      <c r="BS11" s="594">
        <v>5900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71472</v>
      </c>
      <c r="CS11" s="589"/>
      <c r="CT11" s="589"/>
      <c r="CU11" s="589"/>
      <c r="CV11" s="589"/>
      <c r="CW11" s="589"/>
      <c r="CX11" s="589"/>
      <c r="CY11" s="590"/>
      <c r="CZ11" s="641">
        <v>1</v>
      </c>
      <c r="DA11" s="641"/>
      <c r="DB11" s="641"/>
      <c r="DC11" s="641"/>
      <c r="DD11" s="594">
        <v>20456</v>
      </c>
      <c r="DE11" s="589"/>
      <c r="DF11" s="589"/>
      <c r="DG11" s="589"/>
      <c r="DH11" s="589"/>
      <c r="DI11" s="589"/>
      <c r="DJ11" s="589"/>
      <c r="DK11" s="589"/>
      <c r="DL11" s="589"/>
      <c r="DM11" s="589"/>
      <c r="DN11" s="589"/>
      <c r="DO11" s="589"/>
      <c r="DP11" s="590"/>
      <c r="DQ11" s="594">
        <v>37916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875227</v>
      </c>
      <c r="BH12" s="589"/>
      <c r="BI12" s="589"/>
      <c r="BJ12" s="589"/>
      <c r="BK12" s="589"/>
      <c r="BL12" s="589"/>
      <c r="BM12" s="589"/>
      <c r="BN12" s="590"/>
      <c r="BO12" s="641">
        <v>46.7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15212</v>
      </c>
      <c r="CS12" s="589"/>
      <c r="CT12" s="589"/>
      <c r="CU12" s="589"/>
      <c r="CV12" s="589"/>
      <c r="CW12" s="589"/>
      <c r="CX12" s="589"/>
      <c r="CY12" s="590"/>
      <c r="CZ12" s="641">
        <v>0.2</v>
      </c>
      <c r="DA12" s="641"/>
      <c r="DB12" s="641"/>
      <c r="DC12" s="641"/>
      <c r="DD12" s="594" t="s">
        <v>219</v>
      </c>
      <c r="DE12" s="589"/>
      <c r="DF12" s="589"/>
      <c r="DG12" s="589"/>
      <c r="DH12" s="589"/>
      <c r="DI12" s="589"/>
      <c r="DJ12" s="589"/>
      <c r="DK12" s="589"/>
      <c r="DL12" s="589"/>
      <c r="DM12" s="589"/>
      <c r="DN12" s="589"/>
      <c r="DO12" s="589"/>
      <c r="DP12" s="590"/>
      <c r="DQ12" s="594">
        <v>14993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8410</v>
      </c>
      <c r="S13" s="589"/>
      <c r="T13" s="589"/>
      <c r="U13" s="589"/>
      <c r="V13" s="589"/>
      <c r="W13" s="589"/>
      <c r="X13" s="589"/>
      <c r="Y13" s="590"/>
      <c r="Z13" s="641">
        <v>0.1</v>
      </c>
      <c r="AA13" s="641"/>
      <c r="AB13" s="641"/>
      <c r="AC13" s="641"/>
      <c r="AD13" s="642">
        <v>8410</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874584</v>
      </c>
      <c r="BH13" s="589"/>
      <c r="BI13" s="589"/>
      <c r="BJ13" s="589"/>
      <c r="BK13" s="589"/>
      <c r="BL13" s="589"/>
      <c r="BM13" s="589"/>
      <c r="BN13" s="590"/>
      <c r="BO13" s="641">
        <v>46.7</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414582</v>
      </c>
      <c r="CS13" s="589"/>
      <c r="CT13" s="589"/>
      <c r="CU13" s="589"/>
      <c r="CV13" s="589"/>
      <c r="CW13" s="589"/>
      <c r="CX13" s="589"/>
      <c r="CY13" s="590"/>
      <c r="CZ13" s="641">
        <v>5.7</v>
      </c>
      <c r="DA13" s="641"/>
      <c r="DB13" s="641"/>
      <c r="DC13" s="641"/>
      <c r="DD13" s="594">
        <v>99492</v>
      </c>
      <c r="DE13" s="589"/>
      <c r="DF13" s="589"/>
      <c r="DG13" s="589"/>
      <c r="DH13" s="589"/>
      <c r="DI13" s="589"/>
      <c r="DJ13" s="589"/>
      <c r="DK13" s="589"/>
      <c r="DL13" s="589"/>
      <c r="DM13" s="589"/>
      <c r="DN13" s="589"/>
      <c r="DO13" s="589"/>
      <c r="DP13" s="590"/>
      <c r="DQ13" s="594">
        <v>347562</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45342</v>
      </c>
      <c r="BH14" s="589"/>
      <c r="BI14" s="589"/>
      <c r="BJ14" s="589"/>
      <c r="BK14" s="589"/>
      <c r="BL14" s="589"/>
      <c r="BM14" s="589"/>
      <c r="BN14" s="590"/>
      <c r="BO14" s="641">
        <v>2.4</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441598</v>
      </c>
      <c r="CS14" s="589"/>
      <c r="CT14" s="589"/>
      <c r="CU14" s="589"/>
      <c r="CV14" s="589"/>
      <c r="CW14" s="589"/>
      <c r="CX14" s="589"/>
      <c r="CY14" s="590"/>
      <c r="CZ14" s="641">
        <v>6</v>
      </c>
      <c r="DA14" s="641"/>
      <c r="DB14" s="641"/>
      <c r="DC14" s="641"/>
      <c r="DD14" s="594">
        <v>3488</v>
      </c>
      <c r="DE14" s="589"/>
      <c r="DF14" s="589"/>
      <c r="DG14" s="589"/>
      <c r="DH14" s="589"/>
      <c r="DI14" s="589"/>
      <c r="DJ14" s="589"/>
      <c r="DK14" s="589"/>
      <c r="DL14" s="589"/>
      <c r="DM14" s="589"/>
      <c r="DN14" s="589"/>
      <c r="DO14" s="589"/>
      <c r="DP14" s="590"/>
      <c r="DQ14" s="594">
        <v>437601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8686</v>
      </c>
      <c r="S15" s="589"/>
      <c r="T15" s="589"/>
      <c r="U15" s="589"/>
      <c r="V15" s="589"/>
      <c r="W15" s="589"/>
      <c r="X15" s="589"/>
      <c r="Y15" s="590"/>
      <c r="Z15" s="641">
        <v>0.1</v>
      </c>
      <c r="AA15" s="641"/>
      <c r="AB15" s="641"/>
      <c r="AC15" s="641"/>
      <c r="AD15" s="642">
        <v>8686</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146057</v>
      </c>
      <c r="BH15" s="589"/>
      <c r="BI15" s="589"/>
      <c r="BJ15" s="589"/>
      <c r="BK15" s="589"/>
      <c r="BL15" s="589"/>
      <c r="BM15" s="589"/>
      <c r="BN15" s="590"/>
      <c r="BO15" s="641">
        <v>7.8</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564206</v>
      </c>
      <c r="CS15" s="589"/>
      <c r="CT15" s="589"/>
      <c r="CU15" s="589"/>
      <c r="CV15" s="589"/>
      <c r="CW15" s="589"/>
      <c r="CX15" s="589"/>
      <c r="CY15" s="590"/>
      <c r="CZ15" s="641">
        <v>7.7</v>
      </c>
      <c r="DA15" s="641"/>
      <c r="DB15" s="641"/>
      <c r="DC15" s="641"/>
      <c r="DD15" s="594">
        <v>9214</v>
      </c>
      <c r="DE15" s="589"/>
      <c r="DF15" s="589"/>
      <c r="DG15" s="589"/>
      <c r="DH15" s="589"/>
      <c r="DI15" s="589"/>
      <c r="DJ15" s="589"/>
      <c r="DK15" s="589"/>
      <c r="DL15" s="589"/>
      <c r="DM15" s="589"/>
      <c r="DN15" s="589"/>
      <c r="DO15" s="589"/>
      <c r="DP15" s="590"/>
      <c r="DQ15" s="594">
        <v>546882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2554752</v>
      </c>
      <c r="S16" s="589"/>
      <c r="T16" s="589"/>
      <c r="U16" s="589"/>
      <c r="V16" s="589"/>
      <c r="W16" s="589"/>
      <c r="X16" s="589"/>
      <c r="Y16" s="590"/>
      <c r="Z16" s="641">
        <v>34.4</v>
      </c>
      <c r="AA16" s="641"/>
      <c r="AB16" s="641"/>
      <c r="AC16" s="641"/>
      <c r="AD16" s="642">
        <v>2167833</v>
      </c>
      <c r="AE16" s="642"/>
      <c r="AF16" s="642"/>
      <c r="AG16" s="642"/>
      <c r="AH16" s="642"/>
      <c r="AI16" s="642"/>
      <c r="AJ16" s="642"/>
      <c r="AK16" s="642"/>
      <c r="AL16" s="611">
        <v>48.5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84662</v>
      </c>
      <c r="CS16" s="589"/>
      <c r="CT16" s="589"/>
      <c r="CU16" s="589"/>
      <c r="CV16" s="589"/>
      <c r="CW16" s="589"/>
      <c r="CX16" s="589"/>
      <c r="CY16" s="590"/>
      <c r="CZ16" s="641">
        <v>1.2</v>
      </c>
      <c r="DA16" s="641"/>
      <c r="DB16" s="641"/>
      <c r="DC16" s="641"/>
      <c r="DD16" s="594" t="s">
        <v>219</v>
      </c>
      <c r="DE16" s="589"/>
      <c r="DF16" s="589"/>
      <c r="DG16" s="589"/>
      <c r="DH16" s="589"/>
      <c r="DI16" s="589"/>
      <c r="DJ16" s="589"/>
      <c r="DK16" s="589"/>
      <c r="DL16" s="589"/>
      <c r="DM16" s="589"/>
      <c r="DN16" s="589"/>
      <c r="DO16" s="589"/>
      <c r="DP16" s="590"/>
      <c r="DQ16" s="594">
        <v>1286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2167833</v>
      </c>
      <c r="S17" s="589"/>
      <c r="T17" s="589"/>
      <c r="U17" s="589"/>
      <c r="V17" s="589"/>
      <c r="W17" s="589"/>
      <c r="X17" s="589"/>
      <c r="Y17" s="590"/>
      <c r="Z17" s="641">
        <v>29.2</v>
      </c>
      <c r="AA17" s="641"/>
      <c r="AB17" s="641"/>
      <c r="AC17" s="641"/>
      <c r="AD17" s="642">
        <v>2167833</v>
      </c>
      <c r="AE17" s="642"/>
      <c r="AF17" s="642"/>
      <c r="AG17" s="642"/>
      <c r="AH17" s="642"/>
      <c r="AI17" s="642"/>
      <c r="AJ17" s="642"/>
      <c r="AK17" s="642"/>
      <c r="AL17" s="611">
        <v>48.5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629949</v>
      </c>
      <c r="CS17" s="589"/>
      <c r="CT17" s="589"/>
      <c r="CU17" s="589"/>
      <c r="CV17" s="589"/>
      <c r="CW17" s="589"/>
      <c r="CX17" s="589"/>
      <c r="CY17" s="590"/>
      <c r="CZ17" s="641">
        <v>8.6</v>
      </c>
      <c r="DA17" s="641"/>
      <c r="DB17" s="641"/>
      <c r="DC17" s="641"/>
      <c r="DD17" s="594" t="s">
        <v>219</v>
      </c>
      <c r="DE17" s="589"/>
      <c r="DF17" s="589"/>
      <c r="DG17" s="589"/>
      <c r="DH17" s="589"/>
      <c r="DI17" s="589"/>
      <c r="DJ17" s="589"/>
      <c r="DK17" s="589"/>
      <c r="DL17" s="589"/>
      <c r="DM17" s="589"/>
      <c r="DN17" s="589"/>
      <c r="DO17" s="589"/>
      <c r="DP17" s="590"/>
      <c r="DQ17" s="594">
        <v>600437</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386919</v>
      </c>
      <c r="S18" s="589"/>
      <c r="T18" s="589"/>
      <c r="U18" s="589"/>
      <c r="V18" s="589"/>
      <c r="W18" s="589"/>
      <c r="X18" s="589"/>
      <c r="Y18" s="590"/>
      <c r="Z18" s="641">
        <v>5.2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4790570</v>
      </c>
      <c r="S20" s="589"/>
      <c r="T20" s="589"/>
      <c r="U20" s="589"/>
      <c r="V20" s="589"/>
      <c r="W20" s="589"/>
      <c r="X20" s="589"/>
      <c r="Y20" s="590"/>
      <c r="Z20" s="641">
        <v>64.599999999999994</v>
      </c>
      <c r="AA20" s="641"/>
      <c r="AB20" s="641"/>
      <c r="AC20" s="641"/>
      <c r="AD20" s="642">
        <v>4403651</v>
      </c>
      <c r="AE20" s="642"/>
      <c r="AF20" s="642"/>
      <c r="AG20" s="642"/>
      <c r="AH20" s="642"/>
      <c r="AI20" s="642"/>
      <c r="AJ20" s="642"/>
      <c r="AK20" s="642"/>
      <c r="AL20" s="611">
        <v>98.6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7318301</v>
      </c>
      <c r="CS20" s="589"/>
      <c r="CT20" s="589"/>
      <c r="CU20" s="589"/>
      <c r="CV20" s="589"/>
      <c r="CW20" s="589"/>
      <c r="CX20" s="589"/>
      <c r="CY20" s="590"/>
      <c r="CZ20" s="641">
        <v>100</v>
      </c>
      <c r="DA20" s="641"/>
      <c r="DB20" s="641"/>
      <c r="DC20" s="641"/>
      <c r="DD20" s="594">
        <v>287443</v>
      </c>
      <c r="DE20" s="589"/>
      <c r="DF20" s="589"/>
      <c r="DG20" s="589"/>
      <c r="DH20" s="589"/>
      <c r="DI20" s="589"/>
      <c r="DJ20" s="589"/>
      <c r="DK20" s="589"/>
      <c r="DL20" s="589"/>
      <c r="DM20" s="589"/>
      <c r="DN20" s="589"/>
      <c r="DO20" s="589"/>
      <c r="DP20" s="590"/>
      <c r="DQ20" s="594">
        <v>5504708</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2157</v>
      </c>
      <c r="S21" s="589"/>
      <c r="T21" s="589"/>
      <c r="U21" s="589"/>
      <c r="V21" s="589"/>
      <c r="W21" s="589"/>
      <c r="X21" s="589"/>
      <c r="Y21" s="590"/>
      <c r="Z21" s="641">
        <v>0</v>
      </c>
      <c r="AA21" s="641"/>
      <c r="AB21" s="641"/>
      <c r="AC21" s="641"/>
      <c r="AD21" s="642">
        <v>2157</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119885</v>
      </c>
      <c r="S22" s="589"/>
      <c r="T22" s="589"/>
      <c r="U22" s="589"/>
      <c r="V22" s="589"/>
      <c r="W22" s="589"/>
      <c r="X22" s="589"/>
      <c r="Y22" s="590"/>
      <c r="Z22" s="641">
        <v>1.6</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127011</v>
      </c>
      <c r="S23" s="589"/>
      <c r="T23" s="589"/>
      <c r="U23" s="589"/>
      <c r="V23" s="589"/>
      <c r="W23" s="589"/>
      <c r="X23" s="589"/>
      <c r="Y23" s="590"/>
      <c r="Z23" s="641">
        <v>1.7</v>
      </c>
      <c r="AA23" s="641"/>
      <c r="AB23" s="641"/>
      <c r="AC23" s="641"/>
      <c r="AD23" s="642">
        <v>42241</v>
      </c>
      <c r="AE23" s="642"/>
      <c r="AF23" s="642"/>
      <c r="AG23" s="642"/>
      <c r="AH23" s="642"/>
      <c r="AI23" s="642"/>
      <c r="AJ23" s="642"/>
      <c r="AK23" s="642"/>
      <c r="AL23" s="611">
        <v>0.9</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54785</v>
      </c>
      <c r="S24" s="589"/>
      <c r="T24" s="589"/>
      <c r="U24" s="589"/>
      <c r="V24" s="589"/>
      <c r="W24" s="589"/>
      <c r="X24" s="589"/>
      <c r="Y24" s="590"/>
      <c r="Z24" s="641">
        <v>0.7</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3223622</v>
      </c>
      <c r="CS24" s="639"/>
      <c r="CT24" s="639"/>
      <c r="CU24" s="639"/>
      <c r="CV24" s="639"/>
      <c r="CW24" s="639"/>
      <c r="CX24" s="639"/>
      <c r="CY24" s="686"/>
      <c r="CZ24" s="690">
        <v>44</v>
      </c>
      <c r="DA24" s="691"/>
      <c r="DB24" s="691"/>
      <c r="DC24" s="692"/>
      <c r="DD24" s="685">
        <v>2269349</v>
      </c>
      <c r="DE24" s="639"/>
      <c r="DF24" s="639"/>
      <c r="DG24" s="639"/>
      <c r="DH24" s="639"/>
      <c r="DI24" s="639"/>
      <c r="DJ24" s="639"/>
      <c r="DK24" s="686"/>
      <c r="DL24" s="685">
        <v>2252469</v>
      </c>
      <c r="DM24" s="639"/>
      <c r="DN24" s="639"/>
      <c r="DO24" s="639"/>
      <c r="DP24" s="639"/>
      <c r="DQ24" s="639"/>
      <c r="DR24" s="639"/>
      <c r="DS24" s="639"/>
      <c r="DT24" s="639"/>
      <c r="DU24" s="639"/>
      <c r="DV24" s="686"/>
      <c r="DW24" s="687">
        <v>47</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604625</v>
      </c>
      <c r="S25" s="589"/>
      <c r="T25" s="589"/>
      <c r="U25" s="589"/>
      <c r="V25" s="589"/>
      <c r="W25" s="589"/>
      <c r="X25" s="589"/>
      <c r="Y25" s="590"/>
      <c r="Z25" s="641">
        <v>8.1999999999999993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1433314</v>
      </c>
      <c r="CS25" s="607"/>
      <c r="CT25" s="607"/>
      <c r="CU25" s="607"/>
      <c r="CV25" s="607"/>
      <c r="CW25" s="607"/>
      <c r="CX25" s="607"/>
      <c r="CY25" s="608"/>
      <c r="CZ25" s="591">
        <v>19.600000000000001</v>
      </c>
      <c r="DA25" s="609"/>
      <c r="DB25" s="609"/>
      <c r="DC25" s="610"/>
      <c r="DD25" s="594">
        <v>1334830</v>
      </c>
      <c r="DE25" s="607"/>
      <c r="DF25" s="607"/>
      <c r="DG25" s="607"/>
      <c r="DH25" s="607"/>
      <c r="DI25" s="607"/>
      <c r="DJ25" s="607"/>
      <c r="DK25" s="608"/>
      <c r="DL25" s="594">
        <v>1318094</v>
      </c>
      <c r="DM25" s="607"/>
      <c r="DN25" s="607"/>
      <c r="DO25" s="607"/>
      <c r="DP25" s="607"/>
      <c r="DQ25" s="607"/>
      <c r="DR25" s="607"/>
      <c r="DS25" s="607"/>
      <c r="DT25" s="607"/>
      <c r="DU25" s="607"/>
      <c r="DV25" s="608"/>
      <c r="DW25" s="611">
        <v>27.5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926975</v>
      </c>
      <c r="CS26" s="589"/>
      <c r="CT26" s="589"/>
      <c r="CU26" s="589"/>
      <c r="CV26" s="589"/>
      <c r="CW26" s="589"/>
      <c r="CX26" s="589"/>
      <c r="CY26" s="590"/>
      <c r="CZ26" s="591">
        <v>12.7</v>
      </c>
      <c r="DA26" s="609"/>
      <c r="DB26" s="609"/>
      <c r="DC26" s="610"/>
      <c r="DD26" s="594">
        <v>834728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489560</v>
      </c>
      <c r="S27" s="589"/>
      <c r="T27" s="589"/>
      <c r="U27" s="589"/>
      <c r="V27" s="589"/>
      <c r="W27" s="589"/>
      <c r="X27" s="589"/>
      <c r="Y27" s="590"/>
      <c r="Z27" s="641">
        <v>6.6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1872969</v>
      </c>
      <c r="BH27" s="589"/>
      <c r="BI27" s="589"/>
      <c r="BJ27" s="589"/>
      <c r="BK27" s="589"/>
      <c r="BL27" s="589"/>
      <c r="BM27" s="589"/>
      <c r="BN27" s="590"/>
      <c r="BO27" s="641">
        <v>100</v>
      </c>
      <c r="BP27" s="641"/>
      <c r="BQ27" s="641"/>
      <c r="BR27" s="641"/>
      <c r="BS27" s="594">
        <v>5900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1160359</v>
      </c>
      <c r="CS27" s="607"/>
      <c r="CT27" s="607"/>
      <c r="CU27" s="607"/>
      <c r="CV27" s="607"/>
      <c r="CW27" s="607"/>
      <c r="CX27" s="607"/>
      <c r="CY27" s="608"/>
      <c r="CZ27" s="591">
        <v>15.9</v>
      </c>
      <c r="DA27" s="609"/>
      <c r="DB27" s="609"/>
      <c r="DC27" s="610"/>
      <c r="DD27" s="594">
        <v>334082</v>
      </c>
      <c r="DE27" s="607"/>
      <c r="DF27" s="607"/>
      <c r="DG27" s="607"/>
      <c r="DH27" s="607"/>
      <c r="DI27" s="607"/>
      <c r="DJ27" s="607"/>
      <c r="DK27" s="608"/>
      <c r="DL27" s="594">
        <v>333938</v>
      </c>
      <c r="DM27" s="607"/>
      <c r="DN27" s="607"/>
      <c r="DO27" s="607"/>
      <c r="DP27" s="607"/>
      <c r="DQ27" s="607"/>
      <c r="DR27" s="607"/>
      <c r="DS27" s="607"/>
      <c r="DT27" s="607"/>
      <c r="DU27" s="607"/>
      <c r="DV27" s="608"/>
      <c r="DW27" s="611">
        <v>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85250</v>
      </c>
      <c r="S28" s="589"/>
      <c r="T28" s="589"/>
      <c r="U28" s="589"/>
      <c r="V28" s="589"/>
      <c r="W28" s="589"/>
      <c r="X28" s="589"/>
      <c r="Y28" s="590"/>
      <c r="Z28" s="641">
        <v>1.1000000000000001</v>
      </c>
      <c r="AA28" s="641"/>
      <c r="AB28" s="641"/>
      <c r="AC28" s="641"/>
      <c r="AD28" s="642">
        <v>17732</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629949</v>
      </c>
      <c r="CS28" s="589"/>
      <c r="CT28" s="589"/>
      <c r="CU28" s="589"/>
      <c r="CV28" s="589"/>
      <c r="CW28" s="589"/>
      <c r="CX28" s="589"/>
      <c r="CY28" s="590"/>
      <c r="CZ28" s="591">
        <v>8.6</v>
      </c>
      <c r="DA28" s="609"/>
      <c r="DB28" s="609"/>
      <c r="DC28" s="610"/>
      <c r="DD28" s="594">
        <v>600437</v>
      </c>
      <c r="DE28" s="589"/>
      <c r="DF28" s="589"/>
      <c r="DG28" s="589"/>
      <c r="DH28" s="589"/>
      <c r="DI28" s="589"/>
      <c r="DJ28" s="589"/>
      <c r="DK28" s="590"/>
      <c r="DL28" s="594">
        <v>600437</v>
      </c>
      <c r="DM28" s="589"/>
      <c r="DN28" s="589"/>
      <c r="DO28" s="589"/>
      <c r="DP28" s="589"/>
      <c r="DQ28" s="589"/>
      <c r="DR28" s="589"/>
      <c r="DS28" s="589"/>
      <c r="DT28" s="589"/>
      <c r="DU28" s="589"/>
      <c r="DV28" s="590"/>
      <c r="DW28" s="611">
        <v>12.5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12799</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629000</v>
      </c>
      <c r="CS29" s="607"/>
      <c r="CT29" s="607"/>
      <c r="CU29" s="607"/>
      <c r="CV29" s="607"/>
      <c r="CW29" s="607"/>
      <c r="CX29" s="607"/>
      <c r="CY29" s="608"/>
      <c r="CZ29" s="591">
        <v>8.6</v>
      </c>
      <c r="DA29" s="609"/>
      <c r="DB29" s="609"/>
      <c r="DC29" s="610"/>
      <c r="DD29" s="594">
        <v>599488</v>
      </c>
      <c r="DE29" s="607"/>
      <c r="DF29" s="607"/>
      <c r="DG29" s="607"/>
      <c r="DH29" s="607"/>
      <c r="DI29" s="607"/>
      <c r="DJ29" s="607"/>
      <c r="DK29" s="608"/>
      <c r="DL29" s="594">
        <v>599488</v>
      </c>
      <c r="DM29" s="607"/>
      <c r="DN29" s="607"/>
      <c r="DO29" s="607"/>
      <c r="DP29" s="607"/>
      <c r="DQ29" s="607"/>
      <c r="DR29" s="607"/>
      <c r="DS29" s="607"/>
      <c r="DT29" s="607"/>
      <c r="DU29" s="607"/>
      <c r="DV29" s="608"/>
      <c r="DW29" s="611">
        <v>12.5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385805</v>
      </c>
      <c r="S30" s="589"/>
      <c r="T30" s="589"/>
      <c r="U30" s="589"/>
      <c r="V30" s="589"/>
      <c r="W30" s="589"/>
      <c r="X30" s="589"/>
      <c r="Y30" s="590"/>
      <c r="Z30" s="641">
        <v>5.2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98.6</v>
      </c>
      <c r="BH30" s="655"/>
      <c r="BI30" s="655"/>
      <c r="BJ30" s="655"/>
      <c r="BK30" s="655"/>
      <c r="BL30" s="655"/>
      <c r="BM30" s="656">
        <v>93.2</v>
      </c>
      <c r="BN30" s="655"/>
      <c r="BO30" s="655"/>
      <c r="BP30" s="655"/>
      <c r="BQ30" s="657"/>
      <c r="BR30" s="654">
        <v>98.7</v>
      </c>
      <c r="BS30" s="655"/>
      <c r="BT30" s="655"/>
      <c r="BU30" s="655"/>
      <c r="BV30" s="655"/>
      <c r="BW30" s="655"/>
      <c r="BX30" s="656">
        <v>92.6</v>
      </c>
      <c r="BY30" s="655"/>
      <c r="BZ30" s="655"/>
      <c r="CA30" s="655"/>
      <c r="CB30" s="657"/>
      <c r="CD30" s="660"/>
      <c r="CE30" s="661"/>
      <c r="CF30" s="625" t="s">
        <v>291</v>
      </c>
      <c r="CG30" s="622"/>
      <c r="CH30" s="622"/>
      <c r="CI30" s="622"/>
      <c r="CJ30" s="622"/>
      <c r="CK30" s="622"/>
      <c r="CL30" s="622"/>
      <c r="CM30" s="622"/>
      <c r="CN30" s="622"/>
      <c r="CO30" s="622"/>
      <c r="CP30" s="622"/>
      <c r="CQ30" s="623"/>
      <c r="CR30" s="588">
        <v>544175</v>
      </c>
      <c r="CS30" s="589"/>
      <c r="CT30" s="589"/>
      <c r="CU30" s="589"/>
      <c r="CV30" s="589"/>
      <c r="CW30" s="589"/>
      <c r="CX30" s="589"/>
      <c r="CY30" s="590"/>
      <c r="CZ30" s="591">
        <v>7.4</v>
      </c>
      <c r="DA30" s="609"/>
      <c r="DB30" s="609"/>
      <c r="DC30" s="610"/>
      <c r="DD30" s="594">
        <v>516780</v>
      </c>
      <c r="DE30" s="589"/>
      <c r="DF30" s="589"/>
      <c r="DG30" s="589"/>
      <c r="DH30" s="589"/>
      <c r="DI30" s="589"/>
      <c r="DJ30" s="589"/>
      <c r="DK30" s="590"/>
      <c r="DL30" s="594">
        <v>516780</v>
      </c>
      <c r="DM30" s="589"/>
      <c r="DN30" s="589"/>
      <c r="DO30" s="589"/>
      <c r="DP30" s="589"/>
      <c r="DQ30" s="589"/>
      <c r="DR30" s="589"/>
      <c r="DS30" s="589"/>
      <c r="DT30" s="589"/>
      <c r="DU30" s="589"/>
      <c r="DV30" s="590"/>
      <c r="DW30" s="611">
        <v>10.8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85497</v>
      </c>
      <c r="S31" s="589"/>
      <c r="T31" s="589"/>
      <c r="U31" s="589"/>
      <c r="V31" s="589"/>
      <c r="W31" s="589"/>
      <c r="X31" s="589"/>
      <c r="Y31" s="590"/>
      <c r="Z31" s="641">
        <v>1.2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95</v>
      </c>
      <c r="BN31" s="653"/>
      <c r="BO31" s="653"/>
      <c r="BP31" s="653"/>
      <c r="BQ31" s="617"/>
      <c r="BR31" s="652">
        <v>98.8</v>
      </c>
      <c r="BS31" s="607"/>
      <c r="BT31" s="607"/>
      <c r="BU31" s="607"/>
      <c r="BV31" s="607"/>
      <c r="BW31" s="607"/>
      <c r="BX31" s="643">
        <v>94.7</v>
      </c>
      <c r="BY31" s="653"/>
      <c r="BZ31" s="653"/>
      <c r="CA31" s="653"/>
      <c r="CB31" s="617"/>
      <c r="CD31" s="660"/>
      <c r="CE31" s="661"/>
      <c r="CF31" s="625" t="s">
        <v>295</v>
      </c>
      <c r="CG31" s="622"/>
      <c r="CH31" s="622"/>
      <c r="CI31" s="622"/>
      <c r="CJ31" s="622"/>
      <c r="CK31" s="622"/>
      <c r="CL31" s="622"/>
      <c r="CM31" s="622"/>
      <c r="CN31" s="622"/>
      <c r="CO31" s="622"/>
      <c r="CP31" s="622"/>
      <c r="CQ31" s="623"/>
      <c r="CR31" s="588">
        <v>84825</v>
      </c>
      <c r="CS31" s="607"/>
      <c r="CT31" s="607"/>
      <c r="CU31" s="607"/>
      <c r="CV31" s="607"/>
      <c r="CW31" s="607"/>
      <c r="CX31" s="607"/>
      <c r="CY31" s="608"/>
      <c r="CZ31" s="591">
        <v>1.2</v>
      </c>
      <c r="DA31" s="609"/>
      <c r="DB31" s="609"/>
      <c r="DC31" s="610"/>
      <c r="DD31" s="594">
        <v>82708</v>
      </c>
      <c r="DE31" s="607"/>
      <c r="DF31" s="607"/>
      <c r="DG31" s="607"/>
      <c r="DH31" s="607"/>
      <c r="DI31" s="607"/>
      <c r="DJ31" s="607"/>
      <c r="DK31" s="608"/>
      <c r="DL31" s="594">
        <v>82708</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132809</v>
      </c>
      <c r="S32" s="589"/>
      <c r="T32" s="589"/>
      <c r="U32" s="589"/>
      <c r="V32" s="589"/>
      <c r="W32" s="589"/>
      <c r="X32" s="589"/>
      <c r="Y32" s="590"/>
      <c r="Z32" s="641">
        <v>1.8</v>
      </c>
      <c r="AA32" s="641"/>
      <c r="AB32" s="641"/>
      <c r="AC32" s="641"/>
      <c r="AD32" s="642">
        <v>1993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90.5</v>
      </c>
      <c r="BN32" s="573"/>
      <c r="BO32" s="573"/>
      <c r="BP32" s="573"/>
      <c r="BQ32" s="630"/>
      <c r="BR32" s="651">
        <v>98.3</v>
      </c>
      <c r="BS32" s="573"/>
      <c r="BT32" s="573"/>
      <c r="BU32" s="573"/>
      <c r="BV32" s="573"/>
      <c r="BW32" s="573"/>
      <c r="BX32" s="636">
        <v>89.3</v>
      </c>
      <c r="BY32" s="573"/>
      <c r="BZ32" s="573"/>
      <c r="CA32" s="573"/>
      <c r="CB32" s="630"/>
      <c r="CD32" s="662"/>
      <c r="CE32" s="663"/>
      <c r="CF32" s="625" t="s">
        <v>298</v>
      </c>
      <c r="CG32" s="622"/>
      <c r="CH32" s="622"/>
      <c r="CI32" s="622"/>
      <c r="CJ32" s="622"/>
      <c r="CK32" s="622"/>
      <c r="CL32" s="622"/>
      <c r="CM32" s="622"/>
      <c r="CN32" s="622"/>
      <c r="CO32" s="622"/>
      <c r="CP32" s="622"/>
      <c r="CQ32" s="623"/>
      <c r="CR32" s="588">
        <v>949</v>
      </c>
      <c r="CS32" s="589"/>
      <c r="CT32" s="589"/>
      <c r="CU32" s="589"/>
      <c r="CV32" s="589"/>
      <c r="CW32" s="589"/>
      <c r="CX32" s="589"/>
      <c r="CY32" s="590"/>
      <c r="CZ32" s="591">
        <v>0</v>
      </c>
      <c r="DA32" s="609"/>
      <c r="DB32" s="609"/>
      <c r="DC32" s="610"/>
      <c r="DD32" s="594">
        <v>949</v>
      </c>
      <c r="DE32" s="589"/>
      <c r="DF32" s="589"/>
      <c r="DG32" s="589"/>
      <c r="DH32" s="589"/>
      <c r="DI32" s="589"/>
      <c r="DJ32" s="589"/>
      <c r="DK32" s="590"/>
      <c r="DL32" s="594">
        <v>949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525100</v>
      </c>
      <c r="S33" s="589"/>
      <c r="T33" s="589"/>
      <c r="U33" s="589"/>
      <c r="V33" s="589"/>
      <c r="W33" s="589"/>
      <c r="X33" s="589"/>
      <c r="Y33" s="590"/>
      <c r="Z33" s="641">
        <v>7.1</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3722574</v>
      </c>
      <c r="CS33" s="607"/>
      <c r="CT33" s="607"/>
      <c r="CU33" s="607"/>
      <c r="CV33" s="607"/>
      <c r="CW33" s="607"/>
      <c r="CX33" s="607"/>
      <c r="CY33" s="608"/>
      <c r="CZ33" s="591">
        <v>50.9</v>
      </c>
      <c r="DA33" s="609"/>
      <c r="DB33" s="609"/>
      <c r="DC33" s="610"/>
      <c r="DD33" s="594">
        <v>3128707</v>
      </c>
      <c r="DE33" s="607"/>
      <c r="DF33" s="607"/>
      <c r="DG33" s="607"/>
      <c r="DH33" s="607"/>
      <c r="DI33" s="607"/>
      <c r="DJ33" s="607"/>
      <c r="DK33" s="608"/>
      <c r="DL33" s="594">
        <v>2107143</v>
      </c>
      <c r="DM33" s="607"/>
      <c r="DN33" s="607"/>
      <c r="DO33" s="607"/>
      <c r="DP33" s="607"/>
      <c r="DQ33" s="607"/>
      <c r="DR33" s="607"/>
      <c r="DS33" s="607"/>
      <c r="DT33" s="607"/>
      <c r="DU33" s="607"/>
      <c r="DV33" s="608"/>
      <c r="DW33" s="611">
        <v>44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1043814</v>
      </c>
      <c r="CS34" s="589"/>
      <c r="CT34" s="589"/>
      <c r="CU34" s="589"/>
      <c r="CV34" s="589"/>
      <c r="CW34" s="589"/>
      <c r="CX34" s="589"/>
      <c r="CY34" s="590"/>
      <c r="CZ34" s="591">
        <v>14.3</v>
      </c>
      <c r="DA34" s="609"/>
      <c r="DB34" s="609"/>
      <c r="DC34" s="610"/>
      <c r="DD34" s="594">
        <v>849075</v>
      </c>
      <c r="DE34" s="589"/>
      <c r="DF34" s="589"/>
      <c r="DG34" s="589"/>
      <c r="DH34" s="589"/>
      <c r="DI34" s="589"/>
      <c r="DJ34" s="589"/>
      <c r="DK34" s="590"/>
      <c r="DL34" s="594">
        <v>493048</v>
      </c>
      <c r="DM34" s="589"/>
      <c r="DN34" s="589"/>
      <c r="DO34" s="589"/>
      <c r="DP34" s="589"/>
      <c r="DQ34" s="589"/>
      <c r="DR34" s="589"/>
      <c r="DS34" s="589"/>
      <c r="DT34" s="589"/>
      <c r="DU34" s="589"/>
      <c r="DV34" s="590"/>
      <c r="DW34" s="611">
        <v>10.3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322900</v>
      </c>
      <c r="S35" s="589"/>
      <c r="T35" s="589"/>
      <c r="U35" s="589"/>
      <c r="V35" s="589"/>
      <c r="W35" s="589"/>
      <c r="X35" s="589"/>
      <c r="Y35" s="590"/>
      <c r="Z35" s="641">
        <v>4.4000000000000004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1534677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11764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7489</v>
      </c>
      <c r="CS35" s="607"/>
      <c r="CT35" s="607"/>
      <c r="CU35" s="607"/>
      <c r="CV35" s="607"/>
      <c r="CW35" s="607"/>
      <c r="CX35" s="607"/>
      <c r="CY35" s="608"/>
      <c r="CZ35" s="591">
        <v>0.1</v>
      </c>
      <c r="DA35" s="609"/>
      <c r="DB35" s="609"/>
      <c r="DC35" s="610"/>
      <c r="DD35" s="594">
        <v>7489</v>
      </c>
      <c r="DE35" s="607"/>
      <c r="DF35" s="607"/>
      <c r="DG35" s="607"/>
      <c r="DH35" s="607"/>
      <c r="DI35" s="607"/>
      <c r="DJ35" s="607"/>
      <c r="DK35" s="608"/>
      <c r="DL35" s="594">
        <v>7489</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7415853</v>
      </c>
      <c r="S36" s="629"/>
      <c r="T36" s="629"/>
      <c r="U36" s="629"/>
      <c r="V36" s="629"/>
      <c r="W36" s="629"/>
      <c r="X36" s="629"/>
      <c r="Y36" s="632"/>
      <c r="Z36" s="633">
        <v>100</v>
      </c>
      <c r="AA36" s="633"/>
      <c r="AB36" s="633"/>
      <c r="AC36" s="633"/>
      <c r="AD36" s="634">
        <v>4467774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659980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-3084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1946284</v>
      </c>
      <c r="CS36" s="589"/>
      <c r="CT36" s="589"/>
      <c r="CU36" s="589"/>
      <c r="CV36" s="589"/>
      <c r="CW36" s="589"/>
      <c r="CX36" s="589"/>
      <c r="CY36" s="590"/>
      <c r="CZ36" s="591">
        <v>26.6</v>
      </c>
      <c r="DA36" s="609"/>
      <c r="DB36" s="609"/>
      <c r="DC36" s="610"/>
      <c r="DD36" s="594">
        <v>1739445</v>
      </c>
      <c r="DE36" s="589"/>
      <c r="DF36" s="589"/>
      <c r="DG36" s="589"/>
      <c r="DH36" s="589"/>
      <c r="DI36" s="589"/>
      <c r="DJ36" s="589"/>
      <c r="DK36" s="590"/>
      <c r="DL36" s="594">
        <v>1089715</v>
      </c>
      <c r="DM36" s="589"/>
      <c r="DN36" s="589"/>
      <c r="DO36" s="589"/>
      <c r="DP36" s="589"/>
      <c r="DQ36" s="589"/>
      <c r="DR36" s="589"/>
      <c r="DS36" s="589"/>
      <c r="DT36" s="589"/>
      <c r="DU36" s="589"/>
      <c r="DV36" s="590"/>
      <c r="DW36" s="611">
        <v>22.7</v>
      </c>
      <c r="DX36" s="612"/>
      <c r="DY36" s="612"/>
      <c r="DZ36" s="612"/>
      <c r="EA36" s="612"/>
      <c r="EB36" s="612"/>
      <c r="EC36" s="613"/>
    </row>
    <row r="37" spans="2:133" ht="11.25" customHeight="1">
      <c r="AQ37" s="614" t="s">
        <v>313</v>
      </c>
      <c r="AR37" s="615"/>
      <c r="AS37" s="615"/>
      <c r="AT37" s="615"/>
      <c r="AU37" s="615"/>
      <c r="AV37" s="615"/>
      <c r="AW37" s="615"/>
      <c r="AX37" s="615"/>
      <c r="AY37" s="616"/>
      <c r="AZ37" s="588">
        <v>230000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2713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787700</v>
      </c>
      <c r="CS37" s="607"/>
      <c r="CT37" s="607"/>
      <c r="CU37" s="607"/>
      <c r="CV37" s="607"/>
      <c r="CW37" s="607"/>
      <c r="CX37" s="607"/>
      <c r="CY37" s="608"/>
      <c r="CZ37" s="591">
        <v>10.8</v>
      </c>
      <c r="DA37" s="609"/>
      <c r="DB37" s="609"/>
      <c r="DC37" s="610"/>
      <c r="DD37" s="594">
        <v>641311</v>
      </c>
      <c r="DE37" s="607"/>
      <c r="DF37" s="607"/>
      <c r="DG37" s="607"/>
      <c r="DH37" s="607"/>
      <c r="DI37" s="607"/>
      <c r="DJ37" s="607"/>
      <c r="DK37" s="608"/>
      <c r="DL37" s="594">
        <v>588722</v>
      </c>
      <c r="DM37" s="607"/>
      <c r="DN37" s="607"/>
      <c r="DO37" s="607"/>
      <c r="DP37" s="607"/>
      <c r="DQ37" s="607"/>
      <c r="DR37" s="607"/>
      <c r="DS37" s="607"/>
      <c r="DT37" s="607"/>
      <c r="DU37" s="607"/>
      <c r="DV37" s="608"/>
      <c r="DW37" s="611">
        <v>12.3</v>
      </c>
      <c r="DX37" s="612"/>
      <c r="DY37" s="612"/>
      <c r="DZ37" s="612"/>
      <c r="EA37" s="612"/>
      <c r="EB37" s="612"/>
      <c r="EC37" s="613"/>
    </row>
    <row r="38" spans="2:133" ht="11.25" customHeight="1">
      <c r="AQ38" s="614" t="s">
        <v>316</v>
      </c>
      <c r="AR38" s="615"/>
      <c r="AS38" s="615"/>
      <c r="AT38" s="615"/>
      <c r="AU38" s="615"/>
      <c r="AV38" s="615"/>
      <c r="AW38" s="615"/>
      <c r="AX38" s="615"/>
      <c r="AY38" s="616"/>
      <c r="AZ38" s="588">
        <v>2684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5022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642013</v>
      </c>
      <c r="CS38" s="589"/>
      <c r="CT38" s="589"/>
      <c r="CU38" s="589"/>
      <c r="CV38" s="589"/>
      <c r="CW38" s="589"/>
      <c r="CX38" s="589"/>
      <c r="CY38" s="590"/>
      <c r="CZ38" s="591">
        <v>8.8000000000000007</v>
      </c>
      <c r="DA38" s="609"/>
      <c r="DB38" s="609"/>
      <c r="DC38" s="610"/>
      <c r="DD38" s="594">
        <v>532698</v>
      </c>
      <c r="DE38" s="589"/>
      <c r="DF38" s="589"/>
      <c r="DG38" s="589"/>
      <c r="DH38" s="589"/>
      <c r="DI38" s="589"/>
      <c r="DJ38" s="589"/>
      <c r="DK38" s="590"/>
      <c r="DL38" s="594">
        <v>516891</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78035</v>
      </c>
      <c r="CS39" s="607"/>
      <c r="CT39" s="607"/>
      <c r="CU39" s="607"/>
      <c r="CV39" s="607"/>
      <c r="CW39" s="607"/>
      <c r="CX39" s="607"/>
      <c r="CY39" s="608"/>
      <c r="CZ39" s="591">
        <v>1.1000000000000001</v>
      </c>
      <c r="DA39" s="609"/>
      <c r="DB39" s="609"/>
      <c r="DC39" s="610"/>
      <c r="DD39" s="594" t="s">
        <v>219</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128077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4939</v>
      </c>
      <c r="CS40" s="589"/>
      <c r="CT40" s="589"/>
      <c r="CU40" s="589"/>
      <c r="CV40" s="589"/>
      <c r="CW40" s="589"/>
      <c r="CX40" s="589"/>
      <c r="CY40" s="590"/>
      <c r="CZ40" s="591">
        <v>0.1</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513936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275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372105</v>
      </c>
      <c r="CS42" s="589"/>
      <c r="CT42" s="589"/>
      <c r="CU42" s="589"/>
      <c r="CV42" s="589"/>
      <c r="CW42" s="589"/>
      <c r="CX42" s="589"/>
      <c r="CY42" s="590"/>
      <c r="CZ42" s="591">
        <v>5.0999999999999996</v>
      </c>
      <c r="DA42" s="592"/>
      <c r="DB42" s="592"/>
      <c r="DC42" s="593"/>
      <c r="DD42" s="594">
        <v>106652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12303</v>
      </c>
      <c r="CS43" s="607"/>
      <c r="CT43" s="607"/>
      <c r="CU43" s="607"/>
      <c r="CV43" s="607"/>
      <c r="CW43" s="607"/>
      <c r="CX43" s="607"/>
      <c r="CY43" s="608"/>
      <c r="CZ43" s="591">
        <v>0.2</v>
      </c>
      <c r="DA43" s="609"/>
      <c r="DB43" s="609"/>
      <c r="DC43" s="610"/>
      <c r="DD43" s="594">
        <v>8368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287443</v>
      </c>
      <c r="CS44" s="589"/>
      <c r="CT44" s="589"/>
      <c r="CU44" s="589"/>
      <c r="CV44" s="589"/>
      <c r="CW44" s="589"/>
      <c r="CX44" s="589"/>
      <c r="CY44" s="590"/>
      <c r="CZ44" s="591">
        <v>3.9</v>
      </c>
      <c r="DA44" s="592"/>
      <c r="DB44" s="592"/>
      <c r="DC44" s="593"/>
      <c r="DD44" s="594">
        <v>105366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61960</v>
      </c>
      <c r="CS45" s="607"/>
      <c r="CT45" s="607"/>
      <c r="CU45" s="607"/>
      <c r="CV45" s="607"/>
      <c r="CW45" s="607"/>
      <c r="CX45" s="607"/>
      <c r="CY45" s="608"/>
      <c r="CZ45" s="591">
        <v>0.8</v>
      </c>
      <c r="DA45" s="609"/>
      <c r="DB45" s="609"/>
      <c r="DC45" s="610"/>
      <c r="DD45" s="594">
        <v>5858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223612</v>
      </c>
      <c r="CS46" s="589"/>
      <c r="CT46" s="589"/>
      <c r="CU46" s="589"/>
      <c r="CV46" s="589"/>
      <c r="CW46" s="589"/>
      <c r="CX46" s="589"/>
      <c r="CY46" s="590"/>
      <c r="CZ46" s="591">
        <v>3.1</v>
      </c>
      <c r="DA46" s="592"/>
      <c r="DB46" s="592"/>
      <c r="DC46" s="593"/>
      <c r="DD46" s="594">
        <v>99508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84662</v>
      </c>
      <c r="CS47" s="607"/>
      <c r="CT47" s="607"/>
      <c r="CU47" s="607"/>
      <c r="CV47" s="607"/>
      <c r="CW47" s="607"/>
      <c r="CX47" s="607"/>
      <c r="CY47" s="608"/>
      <c r="CZ47" s="591">
        <v>1.2</v>
      </c>
      <c r="DA47" s="609"/>
      <c r="DB47" s="609"/>
      <c r="DC47" s="610"/>
      <c r="DD47" s="594">
        <v>1286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7318301</v>
      </c>
      <c r="CS49" s="573"/>
      <c r="CT49" s="573"/>
      <c r="CU49" s="573"/>
      <c r="CV49" s="573"/>
      <c r="CW49" s="573"/>
      <c r="CX49" s="573"/>
      <c r="CY49" s="574"/>
      <c r="CZ49" s="575">
        <v>100</v>
      </c>
      <c r="DA49" s="576"/>
      <c r="DB49" s="576"/>
      <c r="DC49" s="577"/>
      <c r="DD49" s="578">
        <v>5504708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U68" sqref="AU68:AY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341</v>
      </c>
      <c r="DK2" s="1102"/>
      <c r="DL2" s="1102"/>
      <c r="DM2" s="1102"/>
      <c r="DN2" s="1102"/>
      <c r="DO2" s="1103"/>
      <c r="DP2" s="200"/>
      <c r="DQ2" s="1101" t="s">
        <v>342</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4"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89" t="s">
        <v>359</v>
      </c>
      <c r="DH5" s="1090"/>
      <c r="DI5" s="1090"/>
      <c r="DJ5" s="1090"/>
      <c r="DK5" s="1091"/>
      <c r="DL5" s="1089" t="s">
        <v>360</v>
      </c>
      <c r="DM5" s="1090"/>
      <c r="DN5" s="1090"/>
      <c r="DO5" s="1090"/>
      <c r="DP5" s="1091"/>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5"/>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2"/>
      <c r="DH6" s="1093"/>
      <c r="DI6" s="1093"/>
      <c r="DJ6" s="1093"/>
      <c r="DK6" s="1094"/>
      <c r="DL6" s="1092"/>
      <c r="DM6" s="1093"/>
      <c r="DN6" s="1093"/>
      <c r="DO6" s="1093"/>
      <c r="DP6" s="1094"/>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095">
        <v>7384</v>
      </c>
      <c r="R7" s="1096"/>
      <c r="S7" s="1096"/>
      <c r="T7" s="1096"/>
      <c r="U7" s="1096"/>
      <c r="V7" s="1096">
        <v>7298</v>
      </c>
      <c r="W7" s="1096"/>
      <c r="X7" s="1096"/>
      <c r="Y7" s="1096"/>
      <c r="Z7" s="1096"/>
      <c r="AA7" s="1096">
        <v>87</v>
      </c>
      <c r="AB7" s="1096"/>
      <c r="AC7" s="1096"/>
      <c r="AD7" s="1096"/>
      <c r="AE7" s="1097"/>
      <c r="AF7" s="1098">
        <v>39</v>
      </c>
      <c r="AG7" s="1099"/>
      <c r="AH7" s="1099"/>
      <c r="AI7" s="1099"/>
      <c r="AJ7" s="1100"/>
      <c r="AK7" s="1082">
        <v>0</v>
      </c>
      <c r="AL7" s="1083"/>
      <c r="AM7" s="1083"/>
      <c r="AN7" s="1083"/>
      <c r="AO7" s="1083"/>
      <c r="AP7" s="1083">
        <v>6720</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536</v>
      </c>
      <c r="BT7" s="1087"/>
      <c r="BU7" s="1087"/>
      <c r="BV7" s="1087"/>
      <c r="BW7" s="1087"/>
      <c r="BX7" s="1087"/>
      <c r="BY7" s="1087"/>
      <c r="BZ7" s="1087"/>
      <c r="CA7" s="1087"/>
      <c r="CB7" s="1087"/>
      <c r="CC7" s="1087"/>
      <c r="CD7" s="1087"/>
      <c r="CE7" s="1087"/>
      <c r="CF7" s="1087"/>
      <c r="CG7" s="1088"/>
      <c r="CH7" s="1079">
        <v>9</v>
      </c>
      <c r="CI7" s="1080"/>
      <c r="CJ7" s="1080"/>
      <c r="CK7" s="1080"/>
      <c r="CL7" s="1081"/>
      <c r="CM7" s="1079">
        <v>860</v>
      </c>
      <c r="CN7" s="1080"/>
      <c r="CO7" s="1080"/>
      <c r="CP7" s="1080"/>
      <c r="CQ7" s="1081"/>
      <c r="CR7" s="1079">
        <v>5</v>
      </c>
      <c r="CS7" s="1080"/>
      <c r="CT7" s="1080"/>
      <c r="CU7" s="1080"/>
      <c r="CV7" s="1081"/>
      <c r="CW7" s="1079">
        <v>0</v>
      </c>
      <c r="CX7" s="1080"/>
      <c r="CY7" s="1080"/>
      <c r="CZ7" s="1080"/>
      <c r="DA7" s="1081"/>
      <c r="DB7" s="1079">
        <v>943</v>
      </c>
      <c r="DC7" s="1080"/>
      <c r="DD7" s="1080"/>
      <c r="DE7" s="1080"/>
      <c r="DF7" s="1081"/>
      <c r="DG7" s="1079">
        <v>0</v>
      </c>
      <c r="DH7" s="1080"/>
      <c r="DI7" s="1080"/>
      <c r="DJ7" s="1080"/>
      <c r="DK7" s="1081"/>
      <c r="DL7" s="1079">
        <v>0</v>
      </c>
      <c r="DM7" s="1080"/>
      <c r="DN7" s="1080"/>
      <c r="DO7" s="1080"/>
      <c r="DP7" s="1081"/>
      <c r="DQ7" s="1079">
        <v>0</v>
      </c>
      <c r="DR7" s="1080"/>
      <c r="DS7" s="1080"/>
      <c r="DT7" s="1080"/>
      <c r="DU7" s="1081"/>
      <c r="DV7" s="1106"/>
      <c r="DW7" s="1107"/>
      <c r="DX7" s="1107"/>
      <c r="DY7" s="1107"/>
      <c r="DZ7" s="1108"/>
      <c r="EA7" s="205"/>
    </row>
    <row r="8" spans="1:131" s="206" customFormat="1" ht="26.25" customHeight="1" thickBot="1">
      <c r="A8" s="212">
        <v>2</v>
      </c>
      <c r="B8" s="1033" t="s">
        <v>363</v>
      </c>
      <c r="C8" s="1034"/>
      <c r="D8" s="1034"/>
      <c r="E8" s="1034"/>
      <c r="F8" s="1034"/>
      <c r="G8" s="1034"/>
      <c r="H8" s="1034"/>
      <c r="I8" s="1034"/>
      <c r="J8" s="1034"/>
      <c r="K8" s="1034"/>
      <c r="L8" s="1034"/>
      <c r="M8" s="1034"/>
      <c r="N8" s="1034"/>
      <c r="O8" s="1034"/>
      <c r="P8" s="1035"/>
      <c r="Q8" s="1039">
        <v>21</v>
      </c>
      <c r="R8" s="1040"/>
      <c r="S8" s="1040"/>
      <c r="T8" s="1040"/>
      <c r="U8" s="1040"/>
      <c r="V8" s="1040">
        <v>21</v>
      </c>
      <c r="W8" s="1040"/>
      <c r="X8" s="1040"/>
      <c r="Y8" s="1040"/>
      <c r="Z8" s="1040"/>
      <c r="AA8" s="1040">
        <v>0</v>
      </c>
      <c r="AB8" s="1040"/>
      <c r="AC8" s="1040"/>
      <c r="AD8" s="1040"/>
      <c r="AE8" s="1041"/>
      <c r="AF8" s="1015">
        <v>0</v>
      </c>
      <c r="AG8" s="1016"/>
      <c r="AH8" s="1016"/>
      <c r="AI8" s="1016"/>
      <c r="AJ8" s="1017"/>
      <c r="AK8" s="1077">
        <v>0</v>
      </c>
      <c r="AL8" s="1078"/>
      <c r="AM8" s="1078"/>
      <c r="AN8" s="1078"/>
      <c r="AO8" s="1078"/>
      <c r="AP8" s="1078">
        <v>20</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5</v>
      </c>
      <c r="CI8" s="986"/>
      <c r="CJ8" s="986"/>
      <c r="CK8" s="986"/>
      <c r="CL8" s="987"/>
      <c r="CM8" s="985">
        <v>173</v>
      </c>
      <c r="CN8" s="986"/>
      <c r="CO8" s="986"/>
      <c r="CP8" s="986"/>
      <c r="CQ8" s="987"/>
      <c r="CR8" s="985">
        <v>15</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hidden="1" customHeight="1" thickBot="1">
      <c r="A9" s="212"/>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hidden="1"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hidden="1"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hidden="1"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hidden="1"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hidden="1"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hidden="1"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hidden="1"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hidden="1"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hidden="1"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hidden="1"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hidden="1"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hidden="1"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3</v>
      </c>
      <c r="B22" s="1033" t="s">
        <v>364</v>
      </c>
      <c r="C22" s="1034"/>
      <c r="D22" s="1034"/>
      <c r="E22" s="1034"/>
      <c r="F22" s="1034"/>
      <c r="G22" s="1034"/>
      <c r="H22" s="1034"/>
      <c r="I22" s="1034"/>
      <c r="J22" s="1034"/>
      <c r="K22" s="1034"/>
      <c r="L22" s="1034"/>
      <c r="M22" s="1034"/>
      <c r="N22" s="1034"/>
      <c r="O22" s="1034"/>
      <c r="P22" s="1035"/>
      <c r="Q22" s="1039">
        <v>14</v>
      </c>
      <c r="R22" s="1040"/>
      <c r="S22" s="1040"/>
      <c r="T22" s="1040"/>
      <c r="U22" s="1040"/>
      <c r="V22" s="1040">
        <v>3</v>
      </c>
      <c r="W22" s="1040"/>
      <c r="X22" s="1040"/>
      <c r="Y22" s="1040"/>
      <c r="Z22" s="1040"/>
      <c r="AA22" s="1040">
        <v>11</v>
      </c>
      <c r="AB22" s="1040"/>
      <c r="AC22" s="1040"/>
      <c r="AD22" s="1040"/>
      <c r="AE22" s="1041"/>
      <c r="AF22" s="1015">
        <v>11</v>
      </c>
      <c r="AG22" s="1016"/>
      <c r="AH22" s="1016"/>
      <c r="AI22" s="1016"/>
      <c r="AJ22" s="1017"/>
      <c r="AK22" s="1077">
        <v>0</v>
      </c>
      <c r="AL22" s="1078"/>
      <c r="AM22" s="1078"/>
      <c r="AN22" s="1078"/>
      <c r="AO22" s="1078"/>
      <c r="AP22" s="1078">
        <v>0</v>
      </c>
      <c r="AQ22" s="1078"/>
      <c r="AR22" s="1078"/>
      <c r="AS22" s="1078"/>
      <c r="AT22" s="1078"/>
      <c r="AU22" s="1073"/>
      <c r="AV22" s="1073"/>
      <c r="AW22" s="1073"/>
      <c r="AX22" s="1073"/>
      <c r="AY22" s="1074"/>
      <c r="AZ22" s="1031" t="s">
        <v>365</v>
      </c>
      <c r="BA22" s="1031"/>
      <c r="BB22" s="1031"/>
      <c r="BC22" s="1031"/>
      <c r="BD22" s="1032"/>
      <c r="BE22" s="204"/>
      <c r="BF22" s="204"/>
      <c r="BG22" s="204"/>
      <c r="BH22" s="204"/>
      <c r="BI22" s="204"/>
      <c r="BJ22" s="204"/>
      <c r="BK22" s="204"/>
      <c r="BL22" s="204"/>
      <c r="BM22" s="204"/>
      <c r="BN22" s="204"/>
      <c r="BO22" s="204"/>
      <c r="BP22" s="204"/>
      <c r="BQ22" s="213">
        <v>3</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7419</v>
      </c>
      <c r="R23" s="1065"/>
      <c r="S23" s="1065"/>
      <c r="T23" s="1065"/>
      <c r="U23" s="1065"/>
      <c r="V23" s="1065">
        <v>7321</v>
      </c>
      <c r="W23" s="1065"/>
      <c r="X23" s="1065"/>
      <c r="Y23" s="1065"/>
      <c r="Z23" s="1065"/>
      <c r="AA23" s="1065">
        <v>98</v>
      </c>
      <c r="AB23" s="1065"/>
      <c r="AC23" s="1065"/>
      <c r="AD23" s="1065"/>
      <c r="AE23" s="1066"/>
      <c r="AF23" s="1067">
        <v>50</v>
      </c>
      <c r="AG23" s="1065"/>
      <c r="AH23" s="1065"/>
      <c r="AI23" s="1065"/>
      <c r="AJ23" s="1068"/>
      <c r="AK23" s="1069"/>
      <c r="AL23" s="1070"/>
      <c r="AM23" s="1070"/>
      <c r="AN23" s="1070"/>
      <c r="AO23" s="1070"/>
      <c r="AP23" s="1065">
        <v>6740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4</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5</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6</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7</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8</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2129</v>
      </c>
      <c r="R28" s="1050"/>
      <c r="S28" s="1050"/>
      <c r="T28" s="1050"/>
      <c r="U28" s="1050"/>
      <c r="V28" s="1050">
        <v>2117</v>
      </c>
      <c r="W28" s="1050"/>
      <c r="X28" s="1050"/>
      <c r="Y28" s="1050"/>
      <c r="Z28" s="1050"/>
      <c r="AA28" s="1050">
        <v>12</v>
      </c>
      <c r="AB28" s="1050"/>
      <c r="AC28" s="1050"/>
      <c r="AD28" s="1050"/>
      <c r="AE28" s="1051"/>
      <c r="AF28" s="1052">
        <v>12</v>
      </c>
      <c r="AG28" s="1050"/>
      <c r="AH28" s="1050"/>
      <c r="AI28" s="1050"/>
      <c r="AJ28" s="1053"/>
      <c r="AK28" s="1054">
        <v>113</v>
      </c>
      <c r="AL28" s="1042"/>
      <c r="AM28" s="1042"/>
      <c r="AN28" s="1042"/>
      <c r="AO28" s="1042"/>
      <c r="AP28" s="1042">
        <v>0</v>
      </c>
      <c r="AQ28" s="1042"/>
      <c r="AR28" s="1042"/>
      <c r="AS28" s="1042"/>
      <c r="AT28" s="1042"/>
      <c r="AU28" s="1042">
        <v>0</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9</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1668</v>
      </c>
      <c r="R29" s="1040"/>
      <c r="S29" s="1040"/>
      <c r="T29" s="1040"/>
      <c r="U29" s="1040"/>
      <c r="V29" s="1040">
        <v>1668</v>
      </c>
      <c r="W29" s="1040"/>
      <c r="X29" s="1040"/>
      <c r="Y29" s="1040"/>
      <c r="Z29" s="1040"/>
      <c r="AA29" s="1040">
        <v>0</v>
      </c>
      <c r="AB29" s="1040"/>
      <c r="AC29" s="1040"/>
      <c r="AD29" s="1040"/>
      <c r="AE29" s="1041"/>
      <c r="AF29" s="1015">
        <v>0</v>
      </c>
      <c r="AG29" s="1016"/>
      <c r="AH29" s="1016"/>
      <c r="AI29" s="1016"/>
      <c r="AJ29" s="1017"/>
      <c r="AK29" s="976">
        <v>227</v>
      </c>
      <c r="AL29" s="967"/>
      <c r="AM29" s="967"/>
      <c r="AN29" s="967"/>
      <c r="AO29" s="967"/>
      <c r="AP29" s="967">
        <v>0</v>
      </c>
      <c r="AQ29" s="967"/>
      <c r="AR29" s="967"/>
      <c r="AS29" s="967"/>
      <c r="AT29" s="967"/>
      <c r="AU29" s="967">
        <v>0</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10</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179</v>
      </c>
      <c r="R30" s="1040"/>
      <c r="S30" s="1040"/>
      <c r="T30" s="1040"/>
      <c r="U30" s="1040"/>
      <c r="V30" s="1040">
        <v>179</v>
      </c>
      <c r="W30" s="1040"/>
      <c r="X30" s="1040"/>
      <c r="Y30" s="1040"/>
      <c r="Z30" s="1040"/>
      <c r="AA30" s="1040">
        <v>0</v>
      </c>
      <c r="AB30" s="1040"/>
      <c r="AC30" s="1040"/>
      <c r="AD30" s="1040"/>
      <c r="AE30" s="1041"/>
      <c r="AF30" s="1015">
        <v>0</v>
      </c>
      <c r="AG30" s="1016"/>
      <c r="AH30" s="1016"/>
      <c r="AI30" s="1016"/>
      <c r="AJ30" s="1017"/>
      <c r="AK30" s="976">
        <v>58</v>
      </c>
      <c r="AL30" s="967"/>
      <c r="AM30" s="967"/>
      <c r="AN30" s="967"/>
      <c r="AO30" s="967"/>
      <c r="AP30" s="967">
        <v>0</v>
      </c>
      <c r="AQ30" s="967"/>
      <c r="AR30" s="967"/>
      <c r="AS30" s="967"/>
      <c r="AT30" s="967"/>
      <c r="AU30" s="967">
        <v>0</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11</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1331</v>
      </c>
      <c r="R31" s="1040"/>
      <c r="S31" s="1040"/>
      <c r="T31" s="1040"/>
      <c r="U31" s="1040"/>
      <c r="V31" s="1040">
        <v>105</v>
      </c>
      <c r="W31" s="1040"/>
      <c r="X31" s="1040"/>
      <c r="Y31" s="1040"/>
      <c r="Z31" s="1040"/>
      <c r="AA31" s="1040">
        <v>1227</v>
      </c>
      <c r="AB31" s="1040"/>
      <c r="AC31" s="1040"/>
      <c r="AD31" s="1040"/>
      <c r="AE31" s="1041"/>
      <c r="AF31" s="1015">
        <v>1227</v>
      </c>
      <c r="AG31" s="1016"/>
      <c r="AH31" s="1016"/>
      <c r="AI31" s="1016"/>
      <c r="AJ31" s="1017"/>
      <c r="AK31" s="976">
        <v>0</v>
      </c>
      <c r="AL31" s="967"/>
      <c r="AM31" s="967"/>
      <c r="AN31" s="967"/>
      <c r="AO31" s="967"/>
      <c r="AP31" s="967">
        <v>1283</v>
      </c>
      <c r="AQ31" s="967"/>
      <c r="AR31" s="967"/>
      <c r="AS31" s="967"/>
      <c r="AT31" s="967"/>
      <c r="AU31" s="967">
        <v>0</v>
      </c>
      <c r="AV31" s="967"/>
      <c r="AW31" s="967"/>
      <c r="AX31" s="967"/>
      <c r="AY31" s="967"/>
      <c r="AZ31" s="1038" t="s">
        <v>539</v>
      </c>
      <c r="BA31" s="1038"/>
      <c r="BB31" s="1038"/>
      <c r="BC31" s="1038"/>
      <c r="BD31" s="1038"/>
      <c r="BE31" s="1028" t="s">
        <v>382</v>
      </c>
      <c r="BF31" s="1028"/>
      <c r="BG31" s="1028"/>
      <c r="BH31" s="1028"/>
      <c r="BI31" s="1029"/>
      <c r="BJ31" s="203"/>
      <c r="BK31" s="203"/>
      <c r="BL31" s="203"/>
      <c r="BM31" s="203"/>
      <c r="BN31" s="203"/>
      <c r="BO31" s="216"/>
      <c r="BP31" s="216"/>
      <c r="BQ31" s="213">
        <v>12</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thickBot="1">
      <c r="A32" s="217">
        <v>5</v>
      </c>
      <c r="B32" s="1033" t="s">
        <v>383</v>
      </c>
      <c r="C32" s="1034"/>
      <c r="D32" s="1034"/>
      <c r="E32" s="1034"/>
      <c r="F32" s="1034"/>
      <c r="G32" s="1034"/>
      <c r="H32" s="1034"/>
      <c r="I32" s="1034"/>
      <c r="J32" s="1034"/>
      <c r="K32" s="1034"/>
      <c r="L32" s="1034"/>
      <c r="M32" s="1034"/>
      <c r="N32" s="1034"/>
      <c r="O32" s="1034"/>
      <c r="P32" s="1035"/>
      <c r="Q32" s="1039">
        <v>395</v>
      </c>
      <c r="R32" s="1040"/>
      <c r="S32" s="1040"/>
      <c r="T32" s="1040"/>
      <c r="U32" s="1040"/>
      <c r="V32" s="1040">
        <v>142</v>
      </c>
      <c r="W32" s="1040"/>
      <c r="X32" s="1040"/>
      <c r="Y32" s="1040"/>
      <c r="Z32" s="1040"/>
      <c r="AA32" s="1040">
        <v>253</v>
      </c>
      <c r="AB32" s="1040"/>
      <c r="AC32" s="1040"/>
      <c r="AD32" s="1040"/>
      <c r="AE32" s="1041"/>
      <c r="AF32" s="1015">
        <v>253</v>
      </c>
      <c r="AG32" s="1016"/>
      <c r="AH32" s="1016"/>
      <c r="AI32" s="1016"/>
      <c r="AJ32" s="1017"/>
      <c r="AK32" s="976">
        <v>660</v>
      </c>
      <c r="AL32" s="967"/>
      <c r="AM32" s="967"/>
      <c r="AN32" s="967"/>
      <c r="AO32" s="967"/>
      <c r="AP32" s="967">
        <v>365</v>
      </c>
      <c r="AQ32" s="967"/>
      <c r="AR32" s="967"/>
      <c r="AS32" s="967"/>
      <c r="AT32" s="967"/>
      <c r="AU32" s="967">
        <v>224</v>
      </c>
      <c r="AV32" s="967"/>
      <c r="AW32" s="967"/>
      <c r="AX32" s="967"/>
      <c r="AY32" s="967"/>
      <c r="AZ32" s="1038" t="s">
        <v>540</v>
      </c>
      <c r="BA32" s="1038"/>
      <c r="BB32" s="1038"/>
      <c r="BC32" s="1038"/>
      <c r="BD32" s="1038"/>
      <c r="BE32" s="1028" t="s">
        <v>382</v>
      </c>
      <c r="BF32" s="1028"/>
      <c r="BG32" s="1028"/>
      <c r="BH32" s="1028"/>
      <c r="BI32" s="1029"/>
      <c r="BJ32" s="203"/>
      <c r="BK32" s="203"/>
      <c r="BL32" s="203"/>
      <c r="BM32" s="203"/>
      <c r="BN32" s="203"/>
      <c r="BO32" s="216"/>
      <c r="BP32" s="216"/>
      <c r="BQ32" s="213">
        <v>13</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hidden="1" customHeight="1" thickBo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hidden="1"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hidden="1"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hidden="1"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hidden="1"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hidden="1"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hidden="1"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hidden="1"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hidden="1"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hidden="1"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hidden="1"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hidden="1"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hidden="1"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hidden="1"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hidden="1"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hidden="1"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hidden="1"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hidden="1"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hidden="1"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hidden="1"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hidden="1"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hidden="1"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hidden="1"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hidden="1"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hidden="1"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hidden="1"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hidden="1"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hidden="1"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hidden="1"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7">
        <v>6</v>
      </c>
      <c r="B62" s="1033" t="s">
        <v>384</v>
      </c>
      <c r="C62" s="1034"/>
      <c r="D62" s="1034"/>
      <c r="E62" s="1034"/>
      <c r="F62" s="1034"/>
      <c r="G62" s="1034"/>
      <c r="H62" s="1034"/>
      <c r="I62" s="1034"/>
      <c r="J62" s="1034"/>
      <c r="K62" s="1034"/>
      <c r="L62" s="1034"/>
      <c r="M62" s="1034"/>
      <c r="N62" s="1034"/>
      <c r="O62" s="1034"/>
      <c r="P62" s="1035"/>
      <c r="Q62" s="1039">
        <v>78</v>
      </c>
      <c r="R62" s="1040"/>
      <c r="S62" s="1040"/>
      <c r="T62" s="1040"/>
      <c r="U62" s="1040"/>
      <c r="V62" s="1040">
        <v>56</v>
      </c>
      <c r="W62" s="1040"/>
      <c r="X62" s="1040"/>
      <c r="Y62" s="1040"/>
      <c r="Z62" s="1040"/>
      <c r="AA62" s="1040">
        <v>22</v>
      </c>
      <c r="AB62" s="1040"/>
      <c r="AC62" s="1040"/>
      <c r="AD62" s="1040"/>
      <c r="AE62" s="1041"/>
      <c r="AF62" s="1015">
        <v>22</v>
      </c>
      <c r="AG62" s="1016"/>
      <c r="AH62" s="1016"/>
      <c r="AI62" s="1016"/>
      <c r="AJ62" s="1017"/>
      <c r="AK62" s="976">
        <v>240</v>
      </c>
      <c r="AL62" s="967"/>
      <c r="AM62" s="967"/>
      <c r="AN62" s="967"/>
      <c r="AO62" s="967"/>
      <c r="AP62" s="967">
        <v>5982</v>
      </c>
      <c r="AQ62" s="967"/>
      <c r="AR62" s="967"/>
      <c r="AS62" s="967"/>
      <c r="AT62" s="967"/>
      <c r="AU62" s="967">
        <v>3128</v>
      </c>
      <c r="AV62" s="967"/>
      <c r="AW62" s="967"/>
      <c r="AX62" s="967"/>
      <c r="AY62" s="967"/>
      <c r="AZ62" s="1038" t="s">
        <v>538</v>
      </c>
      <c r="BA62" s="1038"/>
      <c r="BB62" s="1038"/>
      <c r="BC62" s="1038"/>
      <c r="BD62" s="1038"/>
      <c r="BE62" s="1028" t="s">
        <v>382</v>
      </c>
      <c r="BF62" s="1028"/>
      <c r="BG62" s="1028"/>
      <c r="BH62" s="1028"/>
      <c r="BI62" s="1029"/>
      <c r="BJ62" s="1030" t="s">
        <v>385</v>
      </c>
      <c r="BK62" s="1031"/>
      <c r="BL62" s="1031"/>
      <c r="BM62" s="1031"/>
      <c r="BN62" s="1032"/>
      <c r="BO62" s="216"/>
      <c r="BP62" s="216"/>
      <c r="BQ62" s="213">
        <v>14</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1513</v>
      </c>
      <c r="AG63" s="955"/>
      <c r="AH63" s="955"/>
      <c r="AI63" s="955"/>
      <c r="AJ63" s="1026"/>
      <c r="AK63" s="1027"/>
      <c r="AL63" s="959"/>
      <c r="AM63" s="959"/>
      <c r="AN63" s="959"/>
      <c r="AO63" s="959"/>
      <c r="AP63" s="955">
        <v>7630</v>
      </c>
      <c r="AQ63" s="955"/>
      <c r="AR63" s="955"/>
      <c r="AS63" s="955"/>
      <c r="AT63" s="955"/>
      <c r="AU63" s="955">
        <v>3352</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15</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16</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17</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18</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19</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14880</v>
      </c>
      <c r="R68" s="978"/>
      <c r="S68" s="978"/>
      <c r="T68" s="978"/>
      <c r="U68" s="978"/>
      <c r="V68" s="978">
        <v>14267</v>
      </c>
      <c r="W68" s="978"/>
      <c r="X68" s="978"/>
      <c r="Y68" s="978"/>
      <c r="Z68" s="978"/>
      <c r="AA68" s="978">
        <v>613</v>
      </c>
      <c r="AB68" s="978"/>
      <c r="AC68" s="978"/>
      <c r="AD68" s="978"/>
      <c r="AE68" s="978"/>
      <c r="AF68" s="978">
        <v>0</v>
      </c>
      <c r="AG68" s="978"/>
      <c r="AH68" s="978"/>
      <c r="AI68" s="978"/>
      <c r="AJ68" s="978"/>
      <c r="AK68" s="978">
        <v>0</v>
      </c>
      <c r="AL68" s="978"/>
      <c r="AM68" s="978"/>
      <c r="AN68" s="978"/>
      <c r="AO68" s="978"/>
      <c r="AP68" s="978">
        <v>1818</v>
      </c>
      <c r="AQ68" s="978"/>
      <c r="AR68" s="978"/>
      <c r="AS68" s="978"/>
      <c r="AT68" s="978"/>
      <c r="AU68" s="978">
        <v>126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20</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687</v>
      </c>
      <c r="R69" s="967"/>
      <c r="S69" s="967"/>
      <c r="T69" s="967"/>
      <c r="U69" s="967"/>
      <c r="V69" s="967">
        <v>680</v>
      </c>
      <c r="W69" s="967"/>
      <c r="X69" s="967"/>
      <c r="Y69" s="967"/>
      <c r="Z69" s="967"/>
      <c r="AA69" s="967">
        <v>6</v>
      </c>
      <c r="AB69" s="967"/>
      <c r="AC69" s="967"/>
      <c r="AD69" s="967"/>
      <c r="AE69" s="967"/>
      <c r="AF69" s="967">
        <v>0</v>
      </c>
      <c r="AG69" s="967"/>
      <c r="AH69" s="967"/>
      <c r="AI69" s="967"/>
      <c r="AJ69" s="967"/>
      <c r="AK69" s="967">
        <v>12</v>
      </c>
      <c r="AL69" s="967"/>
      <c r="AM69" s="967"/>
      <c r="AN69" s="967"/>
      <c r="AO69" s="967"/>
      <c r="AP69" s="967">
        <v>491</v>
      </c>
      <c r="AQ69" s="967"/>
      <c r="AR69" s="967"/>
      <c r="AS69" s="967"/>
      <c r="AT69" s="967"/>
      <c r="AU69" s="967">
        <v>245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21</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5719</v>
      </c>
      <c r="R70" s="967"/>
      <c r="S70" s="967"/>
      <c r="T70" s="967"/>
      <c r="U70" s="967"/>
      <c r="V70" s="967">
        <v>5670</v>
      </c>
      <c r="W70" s="967"/>
      <c r="X70" s="967"/>
      <c r="Y70" s="967"/>
      <c r="Z70" s="967"/>
      <c r="AA70" s="967">
        <v>49</v>
      </c>
      <c r="AB70" s="967"/>
      <c r="AC70" s="967"/>
      <c r="AD70" s="967"/>
      <c r="AE70" s="967"/>
      <c r="AF70" s="967">
        <v>49</v>
      </c>
      <c r="AG70" s="967"/>
      <c r="AH70" s="967"/>
      <c r="AI70" s="967"/>
      <c r="AJ70" s="967"/>
      <c r="AK70" s="967">
        <v>5</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22</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1264</v>
      </c>
      <c r="R71" s="967"/>
      <c r="S71" s="967"/>
      <c r="T71" s="967"/>
      <c r="U71" s="967"/>
      <c r="V71" s="967">
        <v>1210</v>
      </c>
      <c r="W71" s="967"/>
      <c r="X71" s="967"/>
      <c r="Y71" s="967"/>
      <c r="Z71" s="967"/>
      <c r="AA71" s="967">
        <v>53</v>
      </c>
      <c r="AB71" s="967"/>
      <c r="AC71" s="967"/>
      <c r="AD71" s="967"/>
      <c r="AE71" s="967"/>
      <c r="AF71" s="967">
        <v>53</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23</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101</v>
      </c>
      <c r="R72" s="967"/>
      <c r="S72" s="967"/>
      <c r="T72" s="967"/>
      <c r="U72" s="967"/>
      <c r="V72" s="967">
        <v>100</v>
      </c>
      <c r="W72" s="967"/>
      <c r="X72" s="967"/>
      <c r="Y72" s="967"/>
      <c r="Z72" s="967"/>
      <c r="AA72" s="967">
        <v>1</v>
      </c>
      <c r="AB72" s="967"/>
      <c r="AC72" s="967"/>
      <c r="AD72" s="967"/>
      <c r="AE72" s="967"/>
      <c r="AF72" s="967">
        <v>1</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24</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2091</v>
      </c>
      <c r="R73" s="967"/>
      <c r="S73" s="967"/>
      <c r="T73" s="967"/>
      <c r="U73" s="967"/>
      <c r="V73" s="967">
        <v>2091</v>
      </c>
      <c r="W73" s="967"/>
      <c r="X73" s="967"/>
      <c r="Y73" s="967"/>
      <c r="Z73" s="967"/>
      <c r="AA73" s="967">
        <v>0</v>
      </c>
      <c r="AB73" s="967"/>
      <c r="AC73" s="967"/>
      <c r="AD73" s="967"/>
      <c r="AE73" s="967"/>
      <c r="AF73" s="967">
        <v>0</v>
      </c>
      <c r="AG73" s="967"/>
      <c r="AH73" s="967"/>
      <c r="AI73" s="967"/>
      <c r="AJ73" s="967"/>
      <c r="AK73" s="967">
        <v>0</v>
      </c>
      <c r="AL73" s="967"/>
      <c r="AM73" s="967"/>
      <c r="AN73" s="967"/>
      <c r="AO73" s="967"/>
      <c r="AP73" s="967">
        <v>525</v>
      </c>
      <c r="AQ73" s="967"/>
      <c r="AR73" s="967"/>
      <c r="AS73" s="967"/>
      <c r="AT73" s="967"/>
      <c r="AU73" s="967">
        <v>163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25</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hidden="1"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hidden="1"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hidden="1"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hidden="1"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hidden="1"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hidden="1"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hidden="1"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hidden="1"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hidden="1"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hidden="1"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hidden="1"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hidden="1"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hidden="1"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hidden="1"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103</v>
      </c>
      <c r="AG88" s="955"/>
      <c r="AH88" s="955"/>
      <c r="AI88" s="955"/>
      <c r="AJ88" s="955"/>
      <c r="AK88" s="959"/>
      <c r="AL88" s="959"/>
      <c r="AM88" s="959"/>
      <c r="AN88" s="959"/>
      <c r="AO88" s="959"/>
      <c r="AP88" s="955">
        <v>2834</v>
      </c>
      <c r="AQ88" s="955"/>
      <c r="AR88" s="955"/>
      <c r="AS88" s="955"/>
      <c r="AT88" s="955"/>
      <c r="AU88" s="955">
        <v>534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26</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712919</v>
      </c>
      <c r="AB110" s="873"/>
      <c r="AC110" s="873"/>
      <c r="AD110" s="873"/>
      <c r="AE110" s="874"/>
      <c r="AF110" s="875">
        <v>650790</v>
      </c>
      <c r="AG110" s="873"/>
      <c r="AH110" s="873"/>
      <c r="AI110" s="873"/>
      <c r="AJ110" s="874"/>
      <c r="AK110" s="875">
        <v>629000</v>
      </c>
      <c r="AL110" s="873"/>
      <c r="AM110" s="873"/>
      <c r="AN110" s="873"/>
      <c r="AO110" s="874"/>
      <c r="AP110" s="876">
        <v>15.9</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6792718</v>
      </c>
      <c r="BR110" s="800"/>
      <c r="BS110" s="800"/>
      <c r="BT110" s="800"/>
      <c r="BU110" s="800"/>
      <c r="BV110" s="800">
        <v>6758630</v>
      </c>
      <c r="BW110" s="800"/>
      <c r="BX110" s="800"/>
      <c r="BY110" s="800"/>
      <c r="BZ110" s="800"/>
      <c r="CA110" s="800">
        <v>6739555</v>
      </c>
      <c r="CB110" s="800"/>
      <c r="CC110" s="800"/>
      <c r="CD110" s="800"/>
      <c r="CE110" s="800"/>
      <c r="CF110" s="861">
        <v>170.4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226609</v>
      </c>
      <c r="BR111" s="771"/>
      <c r="BS111" s="771"/>
      <c r="BT111" s="771"/>
      <c r="BU111" s="771"/>
      <c r="BV111" s="771">
        <v>194096</v>
      </c>
      <c r="BW111" s="771"/>
      <c r="BX111" s="771"/>
      <c r="BY111" s="771"/>
      <c r="BZ111" s="771"/>
      <c r="CA111" s="771">
        <v>161757</v>
      </c>
      <c r="CB111" s="771"/>
      <c r="CC111" s="771"/>
      <c r="CD111" s="771"/>
      <c r="CE111" s="771"/>
      <c r="CF111" s="848">
        <v>4.0999999999999996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3601125</v>
      </c>
      <c r="BR112" s="771"/>
      <c r="BS112" s="771"/>
      <c r="BT112" s="771"/>
      <c r="BU112" s="771"/>
      <c r="BV112" s="771">
        <v>3699238</v>
      </c>
      <c r="BW112" s="771"/>
      <c r="BX112" s="771"/>
      <c r="BY112" s="771"/>
      <c r="BZ112" s="771"/>
      <c r="CA112" s="771">
        <v>3615749</v>
      </c>
      <c r="CB112" s="771"/>
      <c r="CC112" s="771"/>
      <c r="CD112" s="771"/>
      <c r="CE112" s="771"/>
      <c r="CF112" s="848">
        <v>91.4</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264797</v>
      </c>
      <c r="AB113" s="909"/>
      <c r="AC113" s="909"/>
      <c r="AD113" s="909"/>
      <c r="AE113" s="910"/>
      <c r="AF113" s="911">
        <v>270153</v>
      </c>
      <c r="AG113" s="909"/>
      <c r="AH113" s="909"/>
      <c r="AI113" s="909"/>
      <c r="AJ113" s="910"/>
      <c r="AK113" s="911">
        <v>291122</v>
      </c>
      <c r="AL113" s="909"/>
      <c r="AM113" s="909"/>
      <c r="AN113" s="909"/>
      <c r="AO113" s="910"/>
      <c r="AP113" s="912">
        <v>7.4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362812</v>
      </c>
      <c r="BR113" s="771"/>
      <c r="BS113" s="771"/>
      <c r="BT113" s="771"/>
      <c r="BU113" s="771"/>
      <c r="BV113" s="771">
        <v>320856</v>
      </c>
      <c r="BW113" s="771"/>
      <c r="BX113" s="771"/>
      <c r="BY113" s="771"/>
      <c r="BZ113" s="771"/>
      <c r="CA113" s="771">
        <v>534791</v>
      </c>
      <c r="CB113" s="771"/>
      <c r="CC113" s="771"/>
      <c r="CD113" s="771"/>
      <c r="CE113" s="771"/>
      <c r="CF113" s="848">
        <v>13.5</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41672</v>
      </c>
      <c r="AB114" s="784"/>
      <c r="AC114" s="784"/>
      <c r="AD114" s="784"/>
      <c r="AE114" s="785"/>
      <c r="AF114" s="786">
        <v>62156</v>
      </c>
      <c r="AG114" s="784"/>
      <c r="AH114" s="784"/>
      <c r="AI114" s="784"/>
      <c r="AJ114" s="785"/>
      <c r="AK114" s="786">
        <v>56293</v>
      </c>
      <c r="AL114" s="784"/>
      <c r="AM114" s="784"/>
      <c r="AN114" s="784"/>
      <c r="AO114" s="785"/>
      <c r="AP114" s="754">
        <v>1.4</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1546185</v>
      </c>
      <c r="BR114" s="771"/>
      <c r="BS114" s="771"/>
      <c r="BT114" s="771"/>
      <c r="BU114" s="771"/>
      <c r="BV114" s="771">
        <v>1439116</v>
      </c>
      <c r="BW114" s="771"/>
      <c r="BX114" s="771"/>
      <c r="BY114" s="771"/>
      <c r="BZ114" s="771"/>
      <c r="CA114" s="771">
        <v>1344458</v>
      </c>
      <c r="CB114" s="771"/>
      <c r="CC114" s="771"/>
      <c r="CD114" s="771"/>
      <c r="CE114" s="771"/>
      <c r="CF114" s="848">
        <v>34</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v>82353</v>
      </c>
      <c r="CB115" s="771"/>
      <c r="CC115" s="771"/>
      <c r="CD115" s="771"/>
      <c r="CE115" s="771"/>
      <c r="CF115" s="848">
        <v>2.1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226609</v>
      </c>
      <c r="DH116" s="784"/>
      <c r="DI116" s="784"/>
      <c r="DJ116" s="784"/>
      <c r="DK116" s="785"/>
      <c r="DL116" s="786">
        <v>194096</v>
      </c>
      <c r="DM116" s="784"/>
      <c r="DN116" s="784"/>
      <c r="DO116" s="784"/>
      <c r="DP116" s="785"/>
      <c r="DQ116" s="786">
        <v>161757</v>
      </c>
      <c r="DR116" s="784"/>
      <c r="DS116" s="784"/>
      <c r="DT116" s="784"/>
      <c r="DU116" s="785"/>
      <c r="DV116" s="754">
        <v>4.0999999999999996</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1019388</v>
      </c>
      <c r="AB117" s="895"/>
      <c r="AC117" s="895"/>
      <c r="AD117" s="895"/>
      <c r="AE117" s="896"/>
      <c r="AF117" s="898">
        <v>983099</v>
      </c>
      <c r="AG117" s="895"/>
      <c r="AH117" s="895"/>
      <c r="AI117" s="895"/>
      <c r="AJ117" s="896"/>
      <c r="AK117" s="898">
        <v>976415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12529449</v>
      </c>
      <c r="BR118" s="858"/>
      <c r="BS118" s="858"/>
      <c r="BT118" s="858"/>
      <c r="BU118" s="858"/>
      <c r="BV118" s="858">
        <v>12411936</v>
      </c>
      <c r="BW118" s="858"/>
      <c r="BX118" s="858"/>
      <c r="BY118" s="858"/>
      <c r="BZ118" s="858"/>
      <c r="CA118" s="858">
        <v>12478663</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430</v>
      </c>
      <c r="DH118" s="784"/>
      <c r="DI118" s="784"/>
      <c r="DJ118" s="784"/>
      <c r="DK118" s="785"/>
      <c r="DL118" s="786" t="s">
        <v>430</v>
      </c>
      <c r="DM118" s="784"/>
      <c r="DN118" s="784"/>
      <c r="DO118" s="784"/>
      <c r="DP118" s="785"/>
      <c r="DQ118" s="786" t="s">
        <v>430</v>
      </c>
      <c r="DR118" s="784"/>
      <c r="DS118" s="784"/>
      <c r="DT118" s="784"/>
      <c r="DU118" s="785"/>
      <c r="DV118" s="754" t="s">
        <v>430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430</v>
      </c>
      <c r="AB119" s="873"/>
      <c r="AC119" s="873"/>
      <c r="AD119" s="873"/>
      <c r="AE119" s="874"/>
      <c r="AF119" s="875" t="s">
        <v>430</v>
      </c>
      <c r="AG119" s="873"/>
      <c r="AH119" s="873"/>
      <c r="AI119" s="873"/>
      <c r="AJ119" s="874"/>
      <c r="AK119" s="875" t="s">
        <v>430</v>
      </c>
      <c r="AL119" s="873"/>
      <c r="AM119" s="873"/>
      <c r="AN119" s="873"/>
      <c r="AO119" s="874"/>
      <c r="AP119" s="876" t="s">
        <v>430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5011519</v>
      </c>
      <c r="BR119" s="800"/>
      <c r="BS119" s="800"/>
      <c r="BT119" s="800"/>
      <c r="BU119" s="800"/>
      <c r="BV119" s="800">
        <v>5108599</v>
      </c>
      <c r="BW119" s="800"/>
      <c r="BX119" s="800"/>
      <c r="BY119" s="800"/>
      <c r="BZ119" s="800"/>
      <c r="CA119" s="800">
        <v>4833235</v>
      </c>
      <c r="CB119" s="800"/>
      <c r="CC119" s="800"/>
      <c r="CD119" s="800"/>
      <c r="CE119" s="800"/>
      <c r="CF119" s="861">
        <v>122.2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430</v>
      </c>
      <c r="DH119" s="717"/>
      <c r="DI119" s="717"/>
      <c r="DJ119" s="717"/>
      <c r="DK119" s="718"/>
      <c r="DL119" s="719" t="s">
        <v>430</v>
      </c>
      <c r="DM119" s="717"/>
      <c r="DN119" s="717"/>
      <c r="DO119" s="717"/>
      <c r="DP119" s="718"/>
      <c r="DQ119" s="719" t="s">
        <v>430</v>
      </c>
      <c r="DR119" s="717"/>
      <c r="DS119" s="717"/>
      <c r="DT119" s="717"/>
      <c r="DU119" s="718"/>
      <c r="DV119" s="807" t="s">
        <v>430</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430</v>
      </c>
      <c r="AB120" s="784"/>
      <c r="AC120" s="784"/>
      <c r="AD120" s="784"/>
      <c r="AE120" s="785"/>
      <c r="AF120" s="786" t="s">
        <v>430</v>
      </c>
      <c r="AG120" s="784"/>
      <c r="AH120" s="784"/>
      <c r="AI120" s="784"/>
      <c r="AJ120" s="785"/>
      <c r="AK120" s="786" t="s">
        <v>430</v>
      </c>
      <c r="AL120" s="784"/>
      <c r="AM120" s="784"/>
      <c r="AN120" s="784"/>
      <c r="AO120" s="785"/>
      <c r="AP120" s="754" t="s">
        <v>430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153231</v>
      </c>
      <c r="BR120" s="771"/>
      <c r="BS120" s="771"/>
      <c r="BT120" s="771"/>
      <c r="BU120" s="771"/>
      <c r="BV120" s="771">
        <v>112340</v>
      </c>
      <c r="BW120" s="771"/>
      <c r="BX120" s="771"/>
      <c r="BY120" s="771"/>
      <c r="BZ120" s="771"/>
      <c r="CA120" s="771">
        <v>992901</v>
      </c>
      <c r="CB120" s="771"/>
      <c r="CC120" s="771"/>
      <c r="CD120" s="771"/>
      <c r="CE120" s="771"/>
      <c r="CF120" s="848">
        <v>25.1</v>
      </c>
      <c r="CG120" s="849"/>
      <c r="CH120" s="849"/>
      <c r="CI120" s="849"/>
      <c r="CJ120" s="849"/>
      <c r="CK120" s="850" t="s">
        <v>435</v>
      </c>
      <c r="CL120" s="810"/>
      <c r="CM120" s="810"/>
      <c r="CN120" s="810"/>
      <c r="CO120" s="811"/>
      <c r="CP120" s="854" t="s">
        <v>436</v>
      </c>
      <c r="CQ120" s="855"/>
      <c r="CR120" s="855"/>
      <c r="CS120" s="855"/>
      <c r="CT120" s="855"/>
      <c r="CU120" s="855"/>
      <c r="CV120" s="855"/>
      <c r="CW120" s="855"/>
      <c r="CX120" s="855"/>
      <c r="CY120" s="855"/>
      <c r="CZ120" s="855"/>
      <c r="DA120" s="855"/>
      <c r="DB120" s="855"/>
      <c r="DC120" s="855"/>
      <c r="DD120" s="855"/>
      <c r="DE120" s="855"/>
      <c r="DF120" s="856"/>
      <c r="DG120" s="799">
        <v>3316863</v>
      </c>
      <c r="DH120" s="800"/>
      <c r="DI120" s="800"/>
      <c r="DJ120" s="800"/>
      <c r="DK120" s="800"/>
      <c r="DL120" s="800">
        <v>3409824</v>
      </c>
      <c r="DM120" s="800"/>
      <c r="DN120" s="800"/>
      <c r="DO120" s="800"/>
      <c r="DP120" s="800"/>
      <c r="DQ120" s="800">
        <v>3379960</v>
      </c>
      <c r="DR120" s="800"/>
      <c r="DS120" s="800"/>
      <c r="DT120" s="800"/>
      <c r="DU120" s="800"/>
      <c r="DV120" s="801">
        <v>85.4</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430</v>
      </c>
      <c r="AB121" s="784"/>
      <c r="AC121" s="784"/>
      <c r="AD121" s="784"/>
      <c r="AE121" s="785"/>
      <c r="AF121" s="786" t="s">
        <v>430</v>
      </c>
      <c r="AG121" s="784"/>
      <c r="AH121" s="784"/>
      <c r="AI121" s="784"/>
      <c r="AJ121" s="785"/>
      <c r="AK121" s="786" t="s">
        <v>430</v>
      </c>
      <c r="AL121" s="784"/>
      <c r="AM121" s="784"/>
      <c r="AN121" s="784"/>
      <c r="AO121" s="785"/>
      <c r="AP121" s="754" t="s">
        <v>430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8444535</v>
      </c>
      <c r="BR121" s="858"/>
      <c r="BS121" s="858"/>
      <c r="BT121" s="858"/>
      <c r="BU121" s="858"/>
      <c r="BV121" s="858">
        <v>8317837</v>
      </c>
      <c r="BW121" s="858"/>
      <c r="BX121" s="858"/>
      <c r="BY121" s="858"/>
      <c r="BZ121" s="858"/>
      <c r="CA121" s="858">
        <v>8281348</v>
      </c>
      <c r="CB121" s="858"/>
      <c r="CC121" s="858"/>
      <c r="CD121" s="858"/>
      <c r="CE121" s="858"/>
      <c r="CF121" s="859">
        <v>209.4</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284262</v>
      </c>
      <c r="DH121" s="771"/>
      <c r="DI121" s="771"/>
      <c r="DJ121" s="771"/>
      <c r="DK121" s="771"/>
      <c r="DL121" s="771">
        <v>289414</v>
      </c>
      <c r="DM121" s="771"/>
      <c r="DN121" s="771"/>
      <c r="DO121" s="771"/>
      <c r="DP121" s="771"/>
      <c r="DQ121" s="771">
        <v>235789</v>
      </c>
      <c r="DR121" s="771"/>
      <c r="DS121" s="771"/>
      <c r="DT121" s="771"/>
      <c r="DU121" s="771"/>
      <c r="DV121" s="823">
        <v>6</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13609285</v>
      </c>
      <c r="BR122" s="840"/>
      <c r="BS122" s="840"/>
      <c r="BT122" s="840"/>
      <c r="BU122" s="840"/>
      <c r="BV122" s="840">
        <v>13538776</v>
      </c>
      <c r="BW122" s="840"/>
      <c r="BX122" s="840"/>
      <c r="BY122" s="840"/>
      <c r="BZ122" s="840"/>
      <c r="CA122" s="840">
        <v>14107484</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v>82353</v>
      </c>
      <c r="DR126" s="771"/>
      <c r="DS126" s="771"/>
      <c r="DT126" s="771"/>
      <c r="DU126" s="771"/>
      <c r="DV126" s="823">
        <v>2.1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89434</v>
      </c>
      <c r="AB128" s="724"/>
      <c r="AC128" s="724"/>
      <c r="AD128" s="724"/>
      <c r="AE128" s="725"/>
      <c r="AF128" s="726">
        <v>62212</v>
      </c>
      <c r="AG128" s="724"/>
      <c r="AH128" s="724"/>
      <c r="AI128" s="724"/>
      <c r="AJ128" s="725"/>
      <c r="AK128" s="726">
        <v>29512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4694534</v>
      </c>
      <c r="AB129" s="784"/>
      <c r="AC129" s="784"/>
      <c r="AD129" s="784"/>
      <c r="AE129" s="785"/>
      <c r="AF129" s="786">
        <v>4682204</v>
      </c>
      <c r="AG129" s="784"/>
      <c r="AH129" s="784"/>
      <c r="AI129" s="784"/>
      <c r="AJ129" s="785"/>
      <c r="AK129" s="786">
        <v>4694987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5.6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701065</v>
      </c>
      <c r="AB130" s="784"/>
      <c r="AC130" s="784"/>
      <c r="AD130" s="784"/>
      <c r="AE130" s="785"/>
      <c r="AF130" s="786">
        <v>683965</v>
      </c>
      <c r="AG130" s="784"/>
      <c r="AH130" s="784"/>
      <c r="AI130" s="784"/>
      <c r="AJ130" s="785"/>
      <c r="AK130" s="786">
        <v>739417</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3993469</v>
      </c>
      <c r="AB131" s="717"/>
      <c r="AC131" s="717"/>
      <c r="AD131" s="717"/>
      <c r="AE131" s="718"/>
      <c r="AF131" s="719">
        <v>3998239</v>
      </c>
      <c r="AG131" s="717"/>
      <c r="AH131" s="717"/>
      <c r="AI131" s="717"/>
      <c r="AJ131" s="718"/>
      <c r="AK131" s="719">
        <v>3955570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5.7315832430000002</v>
      </c>
      <c r="AB132" s="740"/>
      <c r="AC132" s="740"/>
      <c r="AD132" s="740"/>
      <c r="AE132" s="741"/>
      <c r="AF132" s="742">
        <v>5.9256587710000002</v>
      </c>
      <c r="AG132" s="740"/>
      <c r="AH132" s="740"/>
      <c r="AI132" s="740"/>
      <c r="AJ132" s="741"/>
      <c r="AK132" s="742">
        <v>5.2454134300000002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7.4</v>
      </c>
      <c r="AB133" s="749"/>
      <c r="AC133" s="749"/>
      <c r="AD133" s="749"/>
      <c r="AE133" s="750"/>
      <c r="AF133" s="748">
        <v>6.9</v>
      </c>
      <c r="AG133" s="749"/>
      <c r="AH133" s="749"/>
      <c r="AI133" s="749"/>
      <c r="AJ133" s="750"/>
      <c r="AK133" s="748">
        <v>5.6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3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P53" sqref="P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4" t="s">
        <v>466</v>
      </c>
      <c r="L7" s="254"/>
      <c r="M7" s="255" t="s">
        <v>467</v>
      </c>
      <c r="N7" s="256"/>
    </row>
    <row r="8" spans="1:16">
      <c r="A8" s="248"/>
      <c r="B8" s="244"/>
      <c r="C8" s="244"/>
      <c r="D8" s="244"/>
      <c r="E8" s="244"/>
      <c r="F8" s="244"/>
      <c r="G8" s="257"/>
      <c r="H8" s="258"/>
      <c r="I8" s="258"/>
      <c r="J8" s="259"/>
      <c r="K8" s="1115"/>
      <c r="L8" s="260" t="s">
        <v>468</v>
      </c>
      <c r="M8" s="261" t="s">
        <v>469</v>
      </c>
      <c r="N8" s="262" t="s">
        <v>470</v>
      </c>
    </row>
    <row r="9" spans="1:16">
      <c r="A9" s="248"/>
      <c r="B9" s="244"/>
      <c r="C9" s="244"/>
      <c r="D9" s="244"/>
      <c r="E9" s="244"/>
      <c r="F9" s="244"/>
      <c r="G9" s="1128" t="s">
        <v>471</v>
      </c>
      <c r="H9" s="1129"/>
      <c r="I9" s="1129"/>
      <c r="J9" s="1130"/>
      <c r="K9" s="263">
        <v>1433314</v>
      </c>
      <c r="L9" s="264">
        <v>75957</v>
      </c>
      <c r="M9" s="265">
        <v>77799</v>
      </c>
      <c r="N9" s="266">
        <v>-2.4</v>
      </c>
    </row>
    <row r="10" spans="1:16">
      <c r="A10" s="248"/>
      <c r="B10" s="244"/>
      <c r="C10" s="244"/>
      <c r="D10" s="244"/>
      <c r="E10" s="244"/>
      <c r="F10" s="244"/>
      <c r="G10" s="1128" t="s">
        <v>472</v>
      </c>
      <c r="H10" s="1129"/>
      <c r="I10" s="1129"/>
      <c r="J10" s="1130"/>
      <c r="K10" s="267">
        <v>178558</v>
      </c>
      <c r="L10" s="268">
        <v>9463</v>
      </c>
      <c r="M10" s="269">
        <v>8141</v>
      </c>
      <c r="N10" s="270">
        <v>16.2</v>
      </c>
    </row>
    <row r="11" spans="1:16" ht="13.5" customHeight="1">
      <c r="A11" s="248"/>
      <c r="B11" s="244"/>
      <c r="C11" s="244"/>
      <c r="D11" s="244"/>
      <c r="E11" s="244"/>
      <c r="F11" s="244"/>
      <c r="G11" s="1128" t="s">
        <v>473</v>
      </c>
      <c r="H11" s="1129"/>
      <c r="I11" s="1129"/>
      <c r="J11" s="1130"/>
      <c r="K11" s="267">
        <v>411369</v>
      </c>
      <c r="L11" s="268">
        <v>21800</v>
      </c>
      <c r="M11" s="269">
        <v>11503</v>
      </c>
      <c r="N11" s="270">
        <v>89.5</v>
      </c>
    </row>
    <row r="12" spans="1:16" ht="13.5" customHeight="1">
      <c r="A12" s="248"/>
      <c r="B12" s="244"/>
      <c r="C12" s="244"/>
      <c r="D12" s="244"/>
      <c r="E12" s="244"/>
      <c r="F12" s="244"/>
      <c r="G12" s="1128" t="s">
        <v>474</v>
      </c>
      <c r="H12" s="1129"/>
      <c r="I12" s="1129"/>
      <c r="J12" s="1130"/>
      <c r="K12" s="267" t="s">
        <v>475</v>
      </c>
      <c r="L12" s="268" t="s">
        <v>475</v>
      </c>
      <c r="M12" s="269">
        <v>578</v>
      </c>
      <c r="N12" s="270" t="s">
        <v>475</v>
      </c>
    </row>
    <row r="13" spans="1:16" ht="13.5" customHeight="1">
      <c r="A13" s="248"/>
      <c r="B13" s="244"/>
      <c r="C13" s="244"/>
      <c r="D13" s="244"/>
      <c r="E13" s="244"/>
      <c r="F13" s="244"/>
      <c r="G13" s="1128" t="s">
        <v>476</v>
      </c>
      <c r="H13" s="1129"/>
      <c r="I13" s="1129"/>
      <c r="J13" s="1130"/>
      <c r="K13" s="267" t="s">
        <v>475</v>
      </c>
      <c r="L13" s="268" t="s">
        <v>475</v>
      </c>
      <c r="M13" s="269" t="s">
        <v>475</v>
      </c>
      <c r="N13" s="270" t="s">
        <v>475</v>
      </c>
    </row>
    <row r="14" spans="1:16" ht="13.5" customHeight="1">
      <c r="A14" s="248"/>
      <c r="B14" s="244"/>
      <c r="C14" s="244"/>
      <c r="D14" s="244"/>
      <c r="E14" s="244"/>
      <c r="F14" s="244"/>
      <c r="G14" s="1128" t="s">
        <v>477</v>
      </c>
      <c r="H14" s="1129"/>
      <c r="I14" s="1129"/>
      <c r="J14" s="1130"/>
      <c r="K14" s="267">
        <v>46206</v>
      </c>
      <c r="L14" s="268">
        <v>2449</v>
      </c>
      <c r="M14" s="269">
        <v>3404</v>
      </c>
      <c r="N14" s="270">
        <v>-28.1</v>
      </c>
    </row>
    <row r="15" spans="1:16" ht="13.5" customHeight="1">
      <c r="A15" s="248"/>
      <c r="B15" s="244"/>
      <c r="C15" s="244"/>
      <c r="D15" s="244"/>
      <c r="E15" s="244"/>
      <c r="F15" s="244"/>
      <c r="G15" s="1128" t="s">
        <v>478</v>
      </c>
      <c r="H15" s="1129"/>
      <c r="I15" s="1129"/>
      <c r="J15" s="1130"/>
      <c r="K15" s="267">
        <v>12303</v>
      </c>
      <c r="L15" s="268">
        <v>652</v>
      </c>
      <c r="M15" s="269">
        <v>1859</v>
      </c>
      <c r="N15" s="270">
        <v>-64.900000000000006</v>
      </c>
    </row>
    <row r="16" spans="1:16">
      <c r="A16" s="248"/>
      <c r="B16" s="244"/>
      <c r="C16" s="244"/>
      <c r="D16" s="244"/>
      <c r="E16" s="244"/>
      <c r="F16" s="244"/>
      <c r="G16" s="1131" t="s">
        <v>479</v>
      </c>
      <c r="H16" s="1132"/>
      <c r="I16" s="1132"/>
      <c r="J16" s="1133"/>
      <c r="K16" s="268">
        <v>-173237</v>
      </c>
      <c r="L16" s="268">
        <v>-9181</v>
      </c>
      <c r="M16" s="269">
        <v>-8484</v>
      </c>
      <c r="N16" s="270">
        <v>8.1999999999999993</v>
      </c>
    </row>
    <row r="17" spans="1:16">
      <c r="A17" s="248"/>
      <c r="B17" s="244"/>
      <c r="C17" s="244"/>
      <c r="D17" s="244"/>
      <c r="E17" s="244"/>
      <c r="F17" s="244"/>
      <c r="G17" s="1131" t="s">
        <v>168</v>
      </c>
      <c r="H17" s="1132"/>
      <c r="I17" s="1132"/>
      <c r="J17" s="1133"/>
      <c r="K17" s="268">
        <v>1908513</v>
      </c>
      <c r="L17" s="268">
        <v>101140</v>
      </c>
      <c r="M17" s="269">
        <v>94801</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5" t="s">
        <v>484</v>
      </c>
      <c r="H21" s="1126"/>
      <c r="I21" s="1126"/>
      <c r="J21" s="1127"/>
      <c r="K21" s="280">
        <v>9.06</v>
      </c>
      <c r="L21" s="281">
        <v>8.7799999999999994</v>
      </c>
      <c r="M21" s="282">
        <v>0.28000000000000003</v>
      </c>
      <c r="N21" s="249"/>
      <c r="O21" s="283"/>
      <c r="P21" s="279"/>
    </row>
    <row r="22" spans="1:16" s="284" customFormat="1">
      <c r="A22" s="279"/>
      <c r="B22" s="249"/>
      <c r="C22" s="249"/>
      <c r="D22" s="249"/>
      <c r="E22" s="249"/>
      <c r="F22" s="249"/>
      <c r="G22" s="1125" t="s">
        <v>485</v>
      </c>
      <c r="H22" s="1126"/>
      <c r="I22" s="1126"/>
      <c r="J22" s="1127"/>
      <c r="K22" s="285">
        <v>97.4</v>
      </c>
      <c r="L22" s="286">
        <v>96.7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466</v>
      </c>
      <c r="L30" s="254"/>
      <c r="M30" s="255" t="s">
        <v>467</v>
      </c>
      <c r="N30" s="256"/>
    </row>
    <row r="31" spans="1:16">
      <c r="A31" s="248"/>
      <c r="B31" s="244"/>
      <c r="C31" s="244"/>
      <c r="D31" s="244"/>
      <c r="E31" s="244"/>
      <c r="F31" s="244"/>
      <c r="G31" s="257"/>
      <c r="H31" s="258"/>
      <c r="I31" s="258"/>
      <c r="J31" s="259"/>
      <c r="K31" s="1115"/>
      <c r="L31" s="260" t="s">
        <v>468</v>
      </c>
      <c r="M31" s="261" t="s">
        <v>469</v>
      </c>
      <c r="N31" s="262" t="s">
        <v>470</v>
      </c>
    </row>
    <row r="32" spans="1:16" ht="27" customHeight="1">
      <c r="A32" s="248"/>
      <c r="B32" s="244"/>
      <c r="C32" s="244"/>
      <c r="D32" s="244"/>
      <c r="E32" s="244"/>
      <c r="F32" s="244"/>
      <c r="G32" s="1116" t="s">
        <v>488</v>
      </c>
      <c r="H32" s="1117"/>
      <c r="I32" s="1117"/>
      <c r="J32" s="1118"/>
      <c r="K32" s="294">
        <v>629000</v>
      </c>
      <c r="L32" s="294">
        <v>33333</v>
      </c>
      <c r="M32" s="295">
        <v>52939</v>
      </c>
      <c r="N32" s="296">
        <v>-37</v>
      </c>
    </row>
    <row r="33" spans="1:16" ht="13.5" customHeight="1">
      <c r="A33" s="248"/>
      <c r="B33" s="244"/>
      <c r="C33" s="244"/>
      <c r="D33" s="244"/>
      <c r="E33" s="244"/>
      <c r="F33" s="244"/>
      <c r="G33" s="1116" t="s">
        <v>489</v>
      </c>
      <c r="H33" s="1117"/>
      <c r="I33" s="1117"/>
      <c r="J33" s="1118"/>
      <c r="K33" s="294" t="s">
        <v>475</v>
      </c>
      <c r="L33" s="294" t="s">
        <v>475</v>
      </c>
      <c r="M33" s="295" t="s">
        <v>475</v>
      </c>
      <c r="N33" s="296" t="s">
        <v>475</v>
      </c>
    </row>
    <row r="34" spans="1:16" ht="27" customHeight="1">
      <c r="A34" s="248"/>
      <c r="B34" s="244"/>
      <c r="C34" s="244"/>
      <c r="D34" s="244"/>
      <c r="E34" s="244"/>
      <c r="F34" s="244"/>
      <c r="G34" s="1116" t="s">
        <v>490</v>
      </c>
      <c r="H34" s="1117"/>
      <c r="I34" s="1117"/>
      <c r="J34" s="1118"/>
      <c r="K34" s="294" t="s">
        <v>475</v>
      </c>
      <c r="L34" s="294" t="s">
        <v>475</v>
      </c>
      <c r="M34" s="295">
        <v>6</v>
      </c>
      <c r="N34" s="296" t="s">
        <v>475</v>
      </c>
    </row>
    <row r="35" spans="1:16" ht="27" customHeight="1">
      <c r="A35" s="248"/>
      <c r="B35" s="244"/>
      <c r="C35" s="244"/>
      <c r="D35" s="244"/>
      <c r="E35" s="244"/>
      <c r="F35" s="244"/>
      <c r="G35" s="1116" t="s">
        <v>491</v>
      </c>
      <c r="H35" s="1117"/>
      <c r="I35" s="1117"/>
      <c r="J35" s="1118"/>
      <c r="K35" s="294">
        <v>291122</v>
      </c>
      <c r="L35" s="294">
        <v>15428</v>
      </c>
      <c r="M35" s="295">
        <v>16218</v>
      </c>
      <c r="N35" s="296">
        <v>-4.9000000000000004</v>
      </c>
    </row>
    <row r="36" spans="1:16" ht="27" customHeight="1">
      <c r="A36" s="248"/>
      <c r="B36" s="244"/>
      <c r="C36" s="244"/>
      <c r="D36" s="244"/>
      <c r="E36" s="244"/>
      <c r="F36" s="244"/>
      <c r="G36" s="1116" t="s">
        <v>492</v>
      </c>
      <c r="H36" s="1117"/>
      <c r="I36" s="1117"/>
      <c r="J36" s="1118"/>
      <c r="K36" s="294">
        <v>56293</v>
      </c>
      <c r="L36" s="294">
        <v>2983</v>
      </c>
      <c r="M36" s="295">
        <v>3341</v>
      </c>
      <c r="N36" s="296">
        <v>-10.7</v>
      </c>
    </row>
    <row r="37" spans="1:16" ht="13.5" customHeight="1">
      <c r="A37" s="248"/>
      <c r="B37" s="244"/>
      <c r="C37" s="244"/>
      <c r="D37" s="244"/>
      <c r="E37" s="244"/>
      <c r="F37" s="244"/>
      <c r="G37" s="1116" t="s">
        <v>493</v>
      </c>
      <c r="H37" s="1117"/>
      <c r="I37" s="1117"/>
      <c r="J37" s="1118"/>
      <c r="K37" s="294" t="s">
        <v>475</v>
      </c>
      <c r="L37" s="294" t="s">
        <v>475</v>
      </c>
      <c r="M37" s="295">
        <v>1023</v>
      </c>
      <c r="N37" s="296" t="s">
        <v>475</v>
      </c>
    </row>
    <row r="38" spans="1:16" ht="27" customHeight="1">
      <c r="A38" s="248"/>
      <c r="B38" s="244"/>
      <c r="C38" s="244"/>
      <c r="D38" s="244"/>
      <c r="E38" s="244"/>
      <c r="F38" s="244"/>
      <c r="G38" s="1119" t="s">
        <v>494</v>
      </c>
      <c r="H38" s="1120"/>
      <c r="I38" s="1120"/>
      <c r="J38" s="1121"/>
      <c r="K38" s="297" t="s">
        <v>475</v>
      </c>
      <c r="L38" s="297" t="s">
        <v>475</v>
      </c>
      <c r="M38" s="298">
        <v>7</v>
      </c>
      <c r="N38" s="299" t="s">
        <v>475</v>
      </c>
      <c r="O38" s="293"/>
    </row>
    <row r="39" spans="1:16">
      <c r="A39" s="248"/>
      <c r="B39" s="244"/>
      <c r="C39" s="244"/>
      <c r="D39" s="244"/>
      <c r="E39" s="244"/>
      <c r="F39" s="244"/>
      <c r="G39" s="1119" t="s">
        <v>495</v>
      </c>
      <c r="H39" s="1120"/>
      <c r="I39" s="1120"/>
      <c r="J39" s="1121"/>
      <c r="K39" s="300">
        <v>-29512</v>
      </c>
      <c r="L39" s="300">
        <v>-1564</v>
      </c>
      <c r="M39" s="301">
        <v>-3044</v>
      </c>
      <c r="N39" s="302">
        <v>-48.6</v>
      </c>
      <c r="O39" s="293"/>
    </row>
    <row r="40" spans="1:16" ht="27" customHeight="1">
      <c r="A40" s="248"/>
      <c r="B40" s="244"/>
      <c r="C40" s="244"/>
      <c r="D40" s="244"/>
      <c r="E40" s="244"/>
      <c r="F40" s="244"/>
      <c r="G40" s="1116" t="s">
        <v>496</v>
      </c>
      <c r="H40" s="1117"/>
      <c r="I40" s="1117"/>
      <c r="J40" s="1118"/>
      <c r="K40" s="300">
        <v>-739417</v>
      </c>
      <c r="L40" s="300">
        <v>-39185</v>
      </c>
      <c r="M40" s="301">
        <v>-47792</v>
      </c>
      <c r="N40" s="302">
        <v>-18</v>
      </c>
      <c r="O40" s="293"/>
    </row>
    <row r="41" spans="1:16">
      <c r="A41" s="248"/>
      <c r="B41" s="244"/>
      <c r="C41" s="244"/>
      <c r="D41" s="244"/>
      <c r="E41" s="244"/>
      <c r="F41" s="244"/>
      <c r="G41" s="1122" t="s">
        <v>279</v>
      </c>
      <c r="H41" s="1123"/>
      <c r="I41" s="1123"/>
      <c r="J41" s="1124"/>
      <c r="K41" s="294">
        <v>207486</v>
      </c>
      <c r="L41" s="300">
        <v>10996</v>
      </c>
      <c r="M41" s="301">
        <v>22698</v>
      </c>
      <c r="N41" s="302">
        <v>-51.6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09" t="s">
        <v>466</v>
      </c>
      <c r="J49" s="1111" t="s">
        <v>500</v>
      </c>
      <c r="K49" s="1112"/>
      <c r="L49" s="1112"/>
      <c r="M49" s="1112"/>
      <c r="N49" s="1113"/>
    </row>
    <row r="50" spans="1:14">
      <c r="A50" s="248"/>
      <c r="B50" s="244"/>
      <c r="C50" s="244"/>
      <c r="D50" s="244"/>
      <c r="E50" s="244"/>
      <c r="F50" s="244"/>
      <c r="G50" s="312"/>
      <c r="H50" s="313"/>
      <c r="I50" s="1110"/>
      <c r="J50" s="314" t="s">
        <v>501</v>
      </c>
      <c r="K50" s="315" t="s">
        <v>502</v>
      </c>
      <c r="L50" s="316" t="s">
        <v>503</v>
      </c>
      <c r="M50" s="317" t="s">
        <v>504</v>
      </c>
      <c r="N50" s="318" t="s">
        <v>505</v>
      </c>
    </row>
    <row r="51" spans="1:14">
      <c r="A51" s="248"/>
      <c r="B51" s="244"/>
      <c r="C51" s="244"/>
      <c r="D51" s="244"/>
      <c r="E51" s="244"/>
      <c r="F51" s="244"/>
      <c r="G51" s="310" t="s">
        <v>506</v>
      </c>
      <c r="H51" s="311"/>
      <c r="I51" s="319">
        <v>801305</v>
      </c>
      <c r="J51" s="320">
        <v>40916</v>
      </c>
      <c r="K51" s="321">
        <v>45.8</v>
      </c>
      <c r="L51" s="322">
        <v>49426</v>
      </c>
      <c r="M51" s="323">
        <v>4.5999999999999996</v>
      </c>
      <c r="N51" s="324">
        <v>41.2</v>
      </c>
    </row>
    <row r="52" spans="1:14">
      <c r="A52" s="248"/>
      <c r="B52" s="244"/>
      <c r="C52" s="244"/>
      <c r="D52" s="244"/>
      <c r="E52" s="244"/>
      <c r="F52" s="244"/>
      <c r="G52" s="325"/>
      <c r="H52" s="326" t="s">
        <v>507</v>
      </c>
      <c r="I52" s="327">
        <v>480921</v>
      </c>
      <c r="J52" s="328">
        <v>24557</v>
      </c>
      <c r="K52" s="329">
        <v>35.1</v>
      </c>
      <c r="L52" s="330">
        <v>26568</v>
      </c>
      <c r="M52" s="331">
        <v>-4.5999999999999996</v>
      </c>
      <c r="N52" s="332">
        <v>39.700000000000003</v>
      </c>
    </row>
    <row r="53" spans="1:14">
      <c r="A53" s="248"/>
      <c r="B53" s="244"/>
      <c r="C53" s="244"/>
      <c r="D53" s="244"/>
      <c r="E53" s="244"/>
      <c r="F53" s="244"/>
      <c r="G53" s="310" t="s">
        <v>508</v>
      </c>
      <c r="H53" s="311"/>
      <c r="I53" s="319">
        <v>637175</v>
      </c>
      <c r="J53" s="320">
        <v>32905</v>
      </c>
      <c r="K53" s="321">
        <v>-19.600000000000001</v>
      </c>
      <c r="L53" s="322">
        <v>61557</v>
      </c>
      <c r="M53" s="323">
        <v>24.5</v>
      </c>
      <c r="N53" s="324">
        <v>-44.1</v>
      </c>
    </row>
    <row r="54" spans="1:14">
      <c r="A54" s="248"/>
      <c r="B54" s="244"/>
      <c r="C54" s="244"/>
      <c r="D54" s="244"/>
      <c r="E54" s="244"/>
      <c r="F54" s="244"/>
      <c r="G54" s="325"/>
      <c r="H54" s="326" t="s">
        <v>507</v>
      </c>
      <c r="I54" s="327">
        <v>419066</v>
      </c>
      <c r="J54" s="328">
        <v>21641</v>
      </c>
      <c r="K54" s="329">
        <v>-11.9</v>
      </c>
      <c r="L54" s="330">
        <v>32497</v>
      </c>
      <c r="M54" s="331">
        <v>22.3</v>
      </c>
      <c r="N54" s="332">
        <v>-34.200000000000003</v>
      </c>
    </row>
    <row r="55" spans="1:14">
      <c r="A55" s="248"/>
      <c r="B55" s="244"/>
      <c r="C55" s="244"/>
      <c r="D55" s="244"/>
      <c r="E55" s="244"/>
      <c r="F55" s="244"/>
      <c r="G55" s="310" t="s">
        <v>509</v>
      </c>
      <c r="H55" s="311"/>
      <c r="I55" s="319">
        <v>978330</v>
      </c>
      <c r="J55" s="320">
        <v>50688</v>
      </c>
      <c r="K55" s="321">
        <v>54</v>
      </c>
      <c r="L55" s="322">
        <v>69806</v>
      </c>
      <c r="M55" s="323">
        <v>13.4</v>
      </c>
      <c r="N55" s="324">
        <v>40.6</v>
      </c>
    </row>
    <row r="56" spans="1:14">
      <c r="A56" s="248"/>
      <c r="B56" s="244"/>
      <c r="C56" s="244"/>
      <c r="D56" s="244"/>
      <c r="E56" s="244"/>
      <c r="F56" s="244"/>
      <c r="G56" s="325"/>
      <c r="H56" s="326" t="s">
        <v>507</v>
      </c>
      <c r="I56" s="327">
        <v>718936</v>
      </c>
      <c r="J56" s="328">
        <v>37249</v>
      </c>
      <c r="K56" s="329">
        <v>72.099999999999994</v>
      </c>
      <c r="L56" s="330">
        <v>32823</v>
      </c>
      <c r="M56" s="331">
        <v>1</v>
      </c>
      <c r="N56" s="332">
        <v>71.099999999999994</v>
      </c>
    </row>
    <row r="57" spans="1:14">
      <c r="A57" s="248"/>
      <c r="B57" s="244"/>
      <c r="C57" s="244"/>
      <c r="D57" s="244"/>
      <c r="E57" s="244"/>
      <c r="F57" s="244"/>
      <c r="G57" s="310" t="s">
        <v>510</v>
      </c>
      <c r="H57" s="311"/>
      <c r="I57" s="319">
        <v>570747</v>
      </c>
      <c r="J57" s="320">
        <v>29799</v>
      </c>
      <c r="K57" s="321">
        <v>-41.2</v>
      </c>
      <c r="L57" s="322">
        <v>74444</v>
      </c>
      <c r="M57" s="323">
        <v>6.6</v>
      </c>
      <c r="N57" s="324">
        <v>-47.8</v>
      </c>
    </row>
    <row r="58" spans="1:14">
      <c r="A58" s="248"/>
      <c r="B58" s="244"/>
      <c r="C58" s="244"/>
      <c r="D58" s="244"/>
      <c r="E58" s="244"/>
      <c r="F58" s="244"/>
      <c r="G58" s="325"/>
      <c r="H58" s="326" t="s">
        <v>507</v>
      </c>
      <c r="I58" s="327">
        <v>253123</v>
      </c>
      <c r="J58" s="328">
        <v>13216</v>
      </c>
      <c r="K58" s="329">
        <v>-64.5</v>
      </c>
      <c r="L58" s="330">
        <v>34175</v>
      </c>
      <c r="M58" s="331">
        <v>4.0999999999999996</v>
      </c>
      <c r="N58" s="332">
        <v>-68.599999999999994</v>
      </c>
    </row>
    <row r="59" spans="1:14">
      <c r="A59" s="248"/>
      <c r="B59" s="244"/>
      <c r="C59" s="244"/>
      <c r="D59" s="244"/>
      <c r="E59" s="244"/>
      <c r="F59" s="244"/>
      <c r="G59" s="310" t="s">
        <v>511</v>
      </c>
      <c r="H59" s="311"/>
      <c r="I59" s="319">
        <v>287443</v>
      </c>
      <c r="J59" s="320">
        <v>15233</v>
      </c>
      <c r="K59" s="321">
        <v>-48.9</v>
      </c>
      <c r="L59" s="322">
        <v>85205</v>
      </c>
      <c r="M59" s="323">
        <v>14.5</v>
      </c>
      <c r="N59" s="324">
        <v>-63.4</v>
      </c>
    </row>
    <row r="60" spans="1:14">
      <c r="A60" s="248"/>
      <c r="B60" s="244"/>
      <c r="C60" s="244"/>
      <c r="D60" s="244"/>
      <c r="E60" s="244"/>
      <c r="F60" s="244"/>
      <c r="G60" s="325"/>
      <c r="H60" s="326" t="s">
        <v>507</v>
      </c>
      <c r="I60" s="333">
        <v>223612</v>
      </c>
      <c r="J60" s="328">
        <v>11850</v>
      </c>
      <c r="K60" s="329">
        <v>-10.3</v>
      </c>
      <c r="L60" s="330">
        <v>38847</v>
      </c>
      <c r="M60" s="331">
        <v>13.7</v>
      </c>
      <c r="N60" s="332">
        <v>-24</v>
      </c>
    </row>
    <row r="61" spans="1:14">
      <c r="A61" s="248"/>
      <c r="B61" s="244"/>
      <c r="C61" s="244"/>
      <c r="D61" s="244"/>
      <c r="E61" s="244"/>
      <c r="F61" s="244"/>
      <c r="G61" s="310" t="s">
        <v>512</v>
      </c>
      <c r="H61" s="334"/>
      <c r="I61" s="335">
        <v>655000</v>
      </c>
      <c r="J61" s="336">
        <v>33908</v>
      </c>
      <c r="K61" s="337">
        <v>-2</v>
      </c>
      <c r="L61" s="338">
        <v>68088</v>
      </c>
      <c r="M61" s="339">
        <v>12.7</v>
      </c>
      <c r="N61" s="324">
        <v>-14.7</v>
      </c>
    </row>
    <row r="62" spans="1:14">
      <c r="A62" s="248"/>
      <c r="B62" s="244"/>
      <c r="C62" s="244"/>
      <c r="D62" s="244"/>
      <c r="E62" s="244"/>
      <c r="F62" s="244"/>
      <c r="G62" s="325"/>
      <c r="H62" s="326" t="s">
        <v>507</v>
      </c>
      <c r="I62" s="327">
        <v>419132</v>
      </c>
      <c r="J62" s="328">
        <v>21703</v>
      </c>
      <c r="K62" s="329">
        <v>4.0999999999999996</v>
      </c>
      <c r="L62" s="330">
        <v>32982</v>
      </c>
      <c r="M62" s="331">
        <v>7.3</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4" t="s">
        <v>3</v>
      </c>
      <c r="D47" s="1134"/>
      <c r="E47" s="1135"/>
      <c r="F47" s="11">
        <v>31.05</v>
      </c>
      <c r="G47" s="12">
        <v>35.22</v>
      </c>
      <c r="H47" s="12">
        <v>43.14</v>
      </c>
      <c r="I47" s="12">
        <v>44.3</v>
      </c>
      <c r="J47" s="13">
        <v>40.98</v>
      </c>
    </row>
    <row r="48" spans="2:10" ht="57.75" customHeight="1">
      <c r="B48" s="14"/>
      <c r="C48" s="1136" t="s">
        <v>4</v>
      </c>
      <c r="D48" s="1136"/>
      <c r="E48" s="1137"/>
      <c r="F48" s="15">
        <v>4.4400000000000004</v>
      </c>
      <c r="G48" s="16">
        <v>4.0599999999999996</v>
      </c>
      <c r="H48" s="16">
        <v>0.87</v>
      </c>
      <c r="I48" s="16">
        <v>1.1299999999999999</v>
      </c>
      <c r="J48" s="17">
        <v>1.07</v>
      </c>
    </row>
    <row r="49" spans="2:10" ht="57.75" customHeight="1" thickBot="1">
      <c r="B49" s="18"/>
      <c r="C49" s="1138" t="s">
        <v>5</v>
      </c>
      <c r="D49" s="1138"/>
      <c r="E49" s="1139"/>
      <c r="F49" s="19">
        <v>2.95</v>
      </c>
      <c r="G49" s="20">
        <v>0.05</v>
      </c>
      <c r="H49" s="20">
        <v>0.28000000000000003</v>
      </c>
      <c r="I49" s="20">
        <v>0.87</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6" t="s">
        <v>520</v>
      </c>
      <c r="D34" s="1146"/>
      <c r="E34" s="1147"/>
      <c r="F34" s="32">
        <v>24.23</v>
      </c>
      <c r="G34" s="33">
        <v>25.75</v>
      </c>
      <c r="H34" s="33">
        <v>25.86</v>
      </c>
      <c r="I34" s="33">
        <v>25.97</v>
      </c>
      <c r="J34" s="34">
        <v>26.12</v>
      </c>
      <c r="K34" s="22"/>
      <c r="L34" s="22"/>
      <c r="M34" s="22"/>
      <c r="N34" s="22"/>
      <c r="O34" s="22"/>
      <c r="P34" s="22"/>
    </row>
    <row r="35" spans="1:16" ht="39" customHeight="1">
      <c r="A35" s="22"/>
      <c r="B35" s="35"/>
      <c r="C35" s="1140" t="s">
        <v>521</v>
      </c>
      <c r="D35" s="1141"/>
      <c r="E35" s="1142"/>
      <c r="F35" s="36">
        <v>13.87</v>
      </c>
      <c r="G35" s="37">
        <v>13.17</v>
      </c>
      <c r="H35" s="37">
        <v>11.09</v>
      </c>
      <c r="I35" s="37">
        <v>7.07</v>
      </c>
      <c r="J35" s="38">
        <v>5.38</v>
      </c>
      <c r="K35" s="22"/>
      <c r="L35" s="22"/>
      <c r="M35" s="22"/>
      <c r="N35" s="22"/>
      <c r="O35" s="22"/>
      <c r="P35" s="22"/>
    </row>
    <row r="36" spans="1:16" ht="39" customHeight="1">
      <c r="A36" s="22"/>
      <c r="B36" s="35"/>
      <c r="C36" s="1140" t="s">
        <v>522</v>
      </c>
      <c r="D36" s="1141"/>
      <c r="E36" s="1142"/>
      <c r="F36" s="36">
        <v>4.43</v>
      </c>
      <c r="G36" s="37">
        <v>4.05</v>
      </c>
      <c r="H36" s="37">
        <v>0.86</v>
      </c>
      <c r="I36" s="37">
        <v>1.1200000000000001</v>
      </c>
      <c r="J36" s="38">
        <v>1.06</v>
      </c>
      <c r="K36" s="22"/>
      <c r="L36" s="22"/>
      <c r="M36" s="22"/>
      <c r="N36" s="22"/>
      <c r="O36" s="22"/>
      <c r="P36" s="22"/>
    </row>
    <row r="37" spans="1:16" ht="39" customHeight="1">
      <c r="A37" s="22"/>
      <c r="B37" s="35"/>
      <c r="C37" s="1140" t="s">
        <v>523</v>
      </c>
      <c r="D37" s="1141"/>
      <c r="E37" s="1142"/>
      <c r="F37" s="36" t="s">
        <v>475</v>
      </c>
      <c r="G37" s="37" t="s">
        <v>475</v>
      </c>
      <c r="H37" s="37" t="s">
        <v>475</v>
      </c>
      <c r="I37" s="37" t="s">
        <v>475</v>
      </c>
      <c r="J37" s="38">
        <v>0.46</v>
      </c>
      <c r="K37" s="22"/>
      <c r="L37" s="22"/>
      <c r="M37" s="22"/>
      <c r="N37" s="22"/>
      <c r="O37" s="22"/>
      <c r="P37" s="22"/>
    </row>
    <row r="38" spans="1:16" ht="39" customHeight="1">
      <c r="A38" s="22"/>
      <c r="B38" s="35"/>
      <c r="C38" s="1140" t="s">
        <v>524</v>
      </c>
      <c r="D38" s="1141"/>
      <c r="E38" s="1142"/>
      <c r="F38" s="36">
        <v>0.01</v>
      </c>
      <c r="G38" s="37">
        <v>0</v>
      </c>
      <c r="H38" s="37">
        <v>0.01</v>
      </c>
      <c r="I38" s="37">
        <v>0.01</v>
      </c>
      <c r="J38" s="38">
        <v>0.25</v>
      </c>
      <c r="K38" s="22"/>
      <c r="L38" s="22"/>
      <c r="M38" s="22"/>
      <c r="N38" s="22"/>
      <c r="O38" s="22"/>
      <c r="P38" s="22"/>
    </row>
    <row r="39" spans="1:16" ht="39" customHeight="1">
      <c r="A39" s="22"/>
      <c r="B39" s="35"/>
      <c r="C39" s="1140" t="s">
        <v>525</v>
      </c>
      <c r="D39" s="1141"/>
      <c r="E39" s="1142"/>
      <c r="F39" s="36">
        <v>0</v>
      </c>
      <c r="G39" s="37">
        <v>0</v>
      </c>
      <c r="H39" s="37">
        <v>0</v>
      </c>
      <c r="I39" s="37">
        <v>0</v>
      </c>
      <c r="J39" s="38">
        <v>0</v>
      </c>
      <c r="K39" s="22"/>
      <c r="L39" s="22"/>
      <c r="M39" s="22"/>
      <c r="N39" s="22"/>
      <c r="O39" s="22"/>
      <c r="P39" s="22"/>
    </row>
    <row r="40" spans="1:16" ht="39" customHeight="1">
      <c r="A40" s="22"/>
      <c r="B40" s="35"/>
      <c r="C40" s="1140" t="s">
        <v>526</v>
      </c>
      <c r="D40" s="1141"/>
      <c r="E40" s="1142"/>
      <c r="F40" s="36">
        <v>0.01</v>
      </c>
      <c r="G40" s="37">
        <v>0.01</v>
      </c>
      <c r="H40" s="37">
        <v>0</v>
      </c>
      <c r="I40" s="37">
        <v>0</v>
      </c>
      <c r="J40" s="38">
        <v>0</v>
      </c>
      <c r="K40" s="22"/>
      <c r="L40" s="22"/>
      <c r="M40" s="22"/>
      <c r="N40" s="22"/>
      <c r="O40" s="22"/>
      <c r="P40" s="22"/>
    </row>
    <row r="41" spans="1:16" ht="39" customHeight="1">
      <c r="A41" s="22"/>
      <c r="B41" s="35"/>
      <c r="C41" s="1140" t="s">
        <v>527</v>
      </c>
      <c r="D41" s="1141"/>
      <c r="E41" s="1142"/>
      <c r="F41" s="36">
        <v>0</v>
      </c>
      <c r="G41" s="37">
        <v>0</v>
      </c>
      <c r="H41" s="37">
        <v>0</v>
      </c>
      <c r="I41" s="37">
        <v>0</v>
      </c>
      <c r="J41" s="38">
        <v>0</v>
      </c>
      <c r="K41" s="22"/>
      <c r="L41" s="22"/>
      <c r="M41" s="22"/>
      <c r="N41" s="22"/>
      <c r="O41" s="22"/>
      <c r="P41" s="22"/>
    </row>
    <row r="42" spans="1:16" ht="39" customHeight="1">
      <c r="A42" s="22"/>
      <c r="B42" s="39"/>
      <c r="C42" s="1140" t="s">
        <v>528</v>
      </c>
      <c r="D42" s="1141"/>
      <c r="E42" s="1142"/>
      <c r="F42" s="36" t="s">
        <v>475</v>
      </c>
      <c r="G42" s="37" t="s">
        <v>475</v>
      </c>
      <c r="H42" s="37" t="s">
        <v>475</v>
      </c>
      <c r="I42" s="37" t="s">
        <v>475</v>
      </c>
      <c r="J42" s="38" t="s">
        <v>475</v>
      </c>
      <c r="K42" s="22"/>
      <c r="L42" s="22"/>
      <c r="M42" s="22"/>
      <c r="N42" s="22"/>
      <c r="O42" s="22"/>
      <c r="P42" s="22"/>
    </row>
    <row r="43" spans="1:16" ht="39" customHeight="1" thickBot="1">
      <c r="A43" s="22"/>
      <c r="B43" s="40"/>
      <c r="C43" s="1143" t="s">
        <v>529</v>
      </c>
      <c r="D43" s="1144"/>
      <c r="E43" s="1145"/>
      <c r="F43" s="41">
        <v>0</v>
      </c>
      <c r="G43" s="42">
        <v>0</v>
      </c>
      <c r="H43" s="42">
        <v>0</v>
      </c>
      <c r="I43" s="42">
        <v>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6" t="s">
        <v>11</v>
      </c>
      <c r="C45" s="1157"/>
      <c r="D45" s="58"/>
      <c r="E45" s="1162" t="s">
        <v>12</v>
      </c>
      <c r="F45" s="1162"/>
      <c r="G45" s="1162"/>
      <c r="H45" s="1162"/>
      <c r="I45" s="1162"/>
      <c r="J45" s="1163"/>
      <c r="K45" s="59">
        <v>856</v>
      </c>
      <c r="L45" s="60">
        <v>857</v>
      </c>
      <c r="M45" s="60">
        <v>713</v>
      </c>
      <c r="N45" s="60">
        <v>651</v>
      </c>
      <c r="O45" s="61">
        <v>629</v>
      </c>
      <c r="P45" s="48"/>
      <c r="Q45" s="48"/>
      <c r="R45" s="48"/>
      <c r="S45" s="48"/>
      <c r="T45" s="48"/>
      <c r="U45" s="48"/>
    </row>
    <row r="46" spans="1:21" ht="30.75" customHeight="1">
      <c r="A46" s="48"/>
      <c r="B46" s="1158"/>
      <c r="C46" s="1159"/>
      <c r="D46" s="62"/>
      <c r="E46" s="1150" t="s">
        <v>13</v>
      </c>
      <c r="F46" s="1150"/>
      <c r="G46" s="1150"/>
      <c r="H46" s="1150"/>
      <c r="I46" s="1150"/>
      <c r="J46" s="1151"/>
      <c r="K46" s="63" t="s">
        <v>475</v>
      </c>
      <c r="L46" s="64" t="s">
        <v>475</v>
      </c>
      <c r="M46" s="64" t="s">
        <v>475</v>
      </c>
      <c r="N46" s="64" t="s">
        <v>475</v>
      </c>
      <c r="O46" s="65" t="s">
        <v>475</v>
      </c>
      <c r="P46" s="48"/>
      <c r="Q46" s="48"/>
      <c r="R46" s="48"/>
      <c r="S46" s="48"/>
      <c r="T46" s="48"/>
      <c r="U46" s="48"/>
    </row>
    <row r="47" spans="1:21" ht="30.75" customHeight="1">
      <c r="A47" s="48"/>
      <c r="B47" s="1158"/>
      <c r="C47" s="1159"/>
      <c r="D47" s="62"/>
      <c r="E47" s="1150" t="s">
        <v>14</v>
      </c>
      <c r="F47" s="1150"/>
      <c r="G47" s="1150"/>
      <c r="H47" s="1150"/>
      <c r="I47" s="1150"/>
      <c r="J47" s="1151"/>
      <c r="K47" s="63" t="s">
        <v>475</v>
      </c>
      <c r="L47" s="64" t="s">
        <v>475</v>
      </c>
      <c r="M47" s="64" t="s">
        <v>475</v>
      </c>
      <c r="N47" s="64" t="s">
        <v>475</v>
      </c>
      <c r="O47" s="65" t="s">
        <v>475</v>
      </c>
      <c r="P47" s="48"/>
      <c r="Q47" s="48"/>
      <c r="R47" s="48"/>
      <c r="S47" s="48"/>
      <c r="T47" s="48"/>
      <c r="U47" s="48"/>
    </row>
    <row r="48" spans="1:21" ht="30.75" customHeight="1">
      <c r="A48" s="48"/>
      <c r="B48" s="1158"/>
      <c r="C48" s="1159"/>
      <c r="D48" s="62"/>
      <c r="E48" s="1150" t="s">
        <v>15</v>
      </c>
      <c r="F48" s="1150"/>
      <c r="G48" s="1150"/>
      <c r="H48" s="1150"/>
      <c r="I48" s="1150"/>
      <c r="J48" s="1151"/>
      <c r="K48" s="63">
        <v>278</v>
      </c>
      <c r="L48" s="64">
        <v>271</v>
      </c>
      <c r="M48" s="64">
        <v>265</v>
      </c>
      <c r="N48" s="64">
        <v>270</v>
      </c>
      <c r="O48" s="65">
        <v>291</v>
      </c>
      <c r="P48" s="48"/>
      <c r="Q48" s="48"/>
      <c r="R48" s="48"/>
      <c r="S48" s="48"/>
      <c r="T48" s="48"/>
      <c r="U48" s="48"/>
    </row>
    <row r="49" spans="1:21" ht="30.75" customHeight="1">
      <c r="A49" s="48"/>
      <c r="B49" s="1158"/>
      <c r="C49" s="1159"/>
      <c r="D49" s="62"/>
      <c r="E49" s="1150" t="s">
        <v>16</v>
      </c>
      <c r="F49" s="1150"/>
      <c r="G49" s="1150"/>
      <c r="H49" s="1150"/>
      <c r="I49" s="1150"/>
      <c r="J49" s="1151"/>
      <c r="K49" s="63">
        <v>21</v>
      </c>
      <c r="L49" s="64">
        <v>61</v>
      </c>
      <c r="M49" s="64">
        <v>42</v>
      </c>
      <c r="N49" s="64">
        <v>62</v>
      </c>
      <c r="O49" s="65">
        <v>56</v>
      </c>
      <c r="P49" s="48"/>
      <c r="Q49" s="48"/>
      <c r="R49" s="48"/>
      <c r="S49" s="48"/>
      <c r="T49" s="48"/>
      <c r="U49" s="48"/>
    </row>
    <row r="50" spans="1:21" ht="30.75" customHeight="1">
      <c r="A50" s="48"/>
      <c r="B50" s="1158"/>
      <c r="C50" s="1159"/>
      <c r="D50" s="62"/>
      <c r="E50" s="1150" t="s">
        <v>17</v>
      </c>
      <c r="F50" s="1150"/>
      <c r="G50" s="1150"/>
      <c r="H50" s="1150"/>
      <c r="I50" s="1150"/>
      <c r="J50" s="1151"/>
      <c r="K50" s="63" t="s">
        <v>475</v>
      </c>
      <c r="L50" s="64" t="s">
        <v>475</v>
      </c>
      <c r="M50" s="64" t="s">
        <v>475</v>
      </c>
      <c r="N50" s="64" t="s">
        <v>475</v>
      </c>
      <c r="O50" s="65" t="s">
        <v>475</v>
      </c>
      <c r="P50" s="48"/>
      <c r="Q50" s="48"/>
      <c r="R50" s="48"/>
      <c r="S50" s="48"/>
      <c r="T50" s="48"/>
      <c r="U50" s="48"/>
    </row>
    <row r="51" spans="1:21" ht="30.75" customHeight="1">
      <c r="A51" s="48"/>
      <c r="B51" s="1160"/>
      <c r="C51" s="1161"/>
      <c r="D51" s="66"/>
      <c r="E51" s="1150" t="s">
        <v>18</v>
      </c>
      <c r="F51" s="1150"/>
      <c r="G51" s="1150"/>
      <c r="H51" s="1150"/>
      <c r="I51" s="1150"/>
      <c r="J51" s="1151"/>
      <c r="K51" s="63" t="s">
        <v>475</v>
      </c>
      <c r="L51" s="64" t="s">
        <v>475</v>
      </c>
      <c r="M51" s="64" t="s">
        <v>475</v>
      </c>
      <c r="N51" s="64" t="s">
        <v>475</v>
      </c>
      <c r="O51" s="65" t="s">
        <v>475</v>
      </c>
      <c r="P51" s="48"/>
      <c r="Q51" s="48"/>
      <c r="R51" s="48"/>
      <c r="S51" s="48"/>
      <c r="T51" s="48"/>
      <c r="U51" s="48"/>
    </row>
    <row r="52" spans="1:21" ht="30.75" customHeight="1">
      <c r="A52" s="48"/>
      <c r="B52" s="1148" t="s">
        <v>19</v>
      </c>
      <c r="C52" s="1149"/>
      <c r="D52" s="66"/>
      <c r="E52" s="1150" t="s">
        <v>20</v>
      </c>
      <c r="F52" s="1150"/>
      <c r="G52" s="1150"/>
      <c r="H52" s="1150"/>
      <c r="I52" s="1150"/>
      <c r="J52" s="1151"/>
      <c r="K52" s="63">
        <v>842</v>
      </c>
      <c r="L52" s="64">
        <v>821</v>
      </c>
      <c r="M52" s="64">
        <v>790</v>
      </c>
      <c r="N52" s="64">
        <v>746</v>
      </c>
      <c r="O52" s="65">
        <v>769</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313</v>
      </c>
      <c r="L53" s="69">
        <v>368</v>
      </c>
      <c r="M53" s="69">
        <v>230</v>
      </c>
      <c r="N53" s="69">
        <v>237</v>
      </c>
      <c r="O53" s="70">
        <v>207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OY027003</cp:lastModifiedBy>
  <cp:lastPrinted>2016-04-26T05:44:26Z</cp:lastPrinted>
  <dcterms:created xsi:type="dcterms:W3CDTF">2016-02-15T01:52:29Z</dcterms:created>
  <dcterms:modified xsi:type="dcterms:W3CDTF">2016-04-26T05:45:28Z</dcterms:modified>
  <cp:category/>
</cp:coreProperties>
</file>